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C_49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<sst xmlns="http://schemas.openxmlformats.org/spreadsheetml/2006/main" count="122" uniqueCount="122">
  <si>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iz:i&amp;20</t>
  </si>
  <si>
    <t>¼fu;e 56¼7½nsf[k;s½</t>
  </si>
  <si>
    <t>vfUre ifj.kke&amp;i=</t>
  </si>
  <si>
    <r>
      <t xml:space="preserve">    </t>
    </r>
    <r>
      <rPr>
        <sz val="14"/>
        <rFont val="Ankit Wide"/>
        <family val="0"/>
      </rPr>
      <t>¼vf/klwfpr ernku&amp;dsUnzzksa ls fHkUu ernku dsUnzksa ij ernku dk ifj.kke vfHkfyf[kr djus ds fy;s mi;ksx esa yk;k tk;½</t>
    </r>
  </si>
  <si>
    <r>
      <t xml:space="preserve">    </t>
    </r>
    <r>
      <rPr>
        <sz val="14"/>
        <rFont val="Ankit Wide"/>
        <family val="0"/>
      </rPr>
      <t>49&amp;lkses'oj¼v0tk0½</t>
    </r>
  </si>
  <si>
    <t>fo/kku lHkk fuokZpu +{ks= ls</t>
  </si>
  <si>
    <r>
      <t xml:space="preserve">    </t>
    </r>
    <r>
      <rPr>
        <sz val="14"/>
        <rFont val="Ankit Wide"/>
        <family val="0"/>
      </rPr>
      <t>fo/kku lHkk ds fy;s fuokZpu</t>
    </r>
  </si>
  <si>
    <t>Hkkx&amp;1</t>
  </si>
  <si>
    <r>
      <t xml:space="preserve">     </t>
    </r>
    <r>
      <rPr>
        <sz val="14"/>
        <rFont val="Ankit Wide"/>
        <family val="0"/>
      </rPr>
      <t>¼lalnh; vkSj fo/kku lHkk nksuksa fuokZpuks ds fy, mi;ksx esa yk;k tk;½</t>
    </r>
  </si>
  <si>
    <t xml:space="preserve">lHkk [k.M dk uke ¼lalnh; fuokZpu {ks= </t>
  </si>
  <si>
    <t xml:space="preserve">lHkk fuokZpu {ks= [k.M esa  fuokZpdksa dh </t>
  </si>
  <si>
    <t>ls fuokZpu dh n'kk esa½&amp;&amp;&amp;&amp;&amp;&amp;&amp;&amp;&amp;</t>
  </si>
  <si>
    <t>dqy la[;k&amp;&amp;&amp;&amp;&amp;&amp;</t>
  </si>
  <si>
    <t xml:space="preserve">ernku dsUnz dh dze la[;k </t>
  </si>
  <si>
    <r>
      <t xml:space="preserve">                               </t>
    </r>
    <r>
      <rPr>
        <sz val="14"/>
        <rFont val="Ankit Wide"/>
        <family val="0"/>
      </rPr>
      <t>fuEu fyf[kr ds i{k esa fn;s x, fof/kekU; erksa dh la[;k</t>
    </r>
  </si>
  <si>
    <t>dqy fof/kekU; er</t>
  </si>
  <si>
    <t>izfr{ksfir erksa dh la[;k</t>
  </si>
  <si>
    <t>;ksx</t>
  </si>
  <si>
    <t>fufonRr erks dh la[;k</t>
  </si>
  <si>
    <t>vt; VEVk</t>
  </si>
  <si>
    <t>iznhi VEVk</t>
  </si>
  <si>
    <t>izsejke vk;kZ</t>
  </si>
  <si>
    <t>;'kiky</t>
  </si>
  <si>
    <t>ykywjke</t>
  </si>
  <si>
    <t>jkts'k dqekj vk;kZ</t>
  </si>
  <si>
    <t>f'ko yky</t>
  </si>
  <si>
    <t>tw0gk0Ldwy Hkou &lt;kSuxkM</t>
  </si>
  <si>
    <t>izk0ik0 Hkou yksn</t>
  </si>
  <si>
    <t>izk0ik0 Hkou lykSt</t>
  </si>
  <si>
    <t>b0dk0 Hkou lykSt</t>
  </si>
  <si>
    <t>izk0ik0 Hkou tky/kkSykM+</t>
  </si>
  <si>
    <t>izk0ik0 Hkou tSpksyh</t>
  </si>
  <si>
    <t>izk0ik0 Hkou lkses'oj</t>
  </si>
  <si>
    <t>jk0b0dk0 Hkou lkes'oj</t>
  </si>
  <si>
    <t>tw0gk0 Ldwy Hkou y[kukM+h</t>
  </si>
  <si>
    <t>izk0ik0 Hkou [kkMhlqukj</t>
  </si>
  <si>
    <t>izk0ik0 Hkou Vkuk</t>
  </si>
  <si>
    <t>jk0b0dk0Hko euku iMksfy;k¼euku½</t>
  </si>
  <si>
    <t>izk0ik0 Hkou euku</t>
  </si>
  <si>
    <t>izk0ik0 Hkou fpukSMk</t>
  </si>
  <si>
    <t>izk0ik0 Hkou j.k[khyk</t>
  </si>
  <si>
    <t>izk0ik0 Hkou dqylhoh</t>
  </si>
  <si>
    <t>izk0ik0 Hkou ¼iw0ik0½ eq&gt;ksyh</t>
  </si>
  <si>
    <t>izk0ik0 Hkou ¼i0ik0½ eqq&gt;ksyh</t>
  </si>
  <si>
    <t>tw0gk0Ldwy Hk0¼iw0ik0½ egrxkao</t>
  </si>
  <si>
    <t>tw0gk0Ldwy Hk0¼i0ik0½ egrxkao</t>
  </si>
  <si>
    <t>izk0ik0 Hkou ¼iw0ik0½ dqokyh</t>
  </si>
  <si>
    <t>izk0ik0 Hkou¼i0ik0½ dqokyh</t>
  </si>
  <si>
    <t>izk0ik0 Hkou pkSjk ¼ukdksV½</t>
  </si>
  <si>
    <t>izk0ik0 Hkou bVkSyk</t>
  </si>
  <si>
    <t>izk0ik0 Hkou csg</t>
  </si>
  <si>
    <t>izk0ik0 Hkou cYlk</t>
  </si>
  <si>
    <t>jk0b0dk0 Hkou deys'oj</t>
  </si>
  <si>
    <t>izk0ik0 Hkou ikfV;k</t>
  </si>
  <si>
    <t>izk0ik0 Hkou tk[k lkSM+k</t>
  </si>
  <si>
    <t>izk0ik0 Hkou DosSjkyk</t>
  </si>
  <si>
    <t>izk0ik0 Hkou Mkaxh[kksyk</t>
  </si>
  <si>
    <t>izk0ik0 Hkou clj</t>
  </si>
  <si>
    <t>izk0ik0 Hkou dQWydksV</t>
  </si>
  <si>
    <t>izk0ik0 Hkou d;kyk</t>
  </si>
  <si>
    <t>izk0ik0 Hkou lYyk jkSrsyk 'khryk[ksr</t>
  </si>
  <si>
    <t>turk vkn'kZ gk0Ldwy Hk0 cMxy HkV~V</t>
  </si>
  <si>
    <t>izk0ik0 Hkou cye</t>
  </si>
  <si>
    <t>izk0ik0 Hkou /kkel</t>
  </si>
  <si>
    <t>izk0ik0 Hkou v/kkj</t>
  </si>
  <si>
    <t>izk0ik0 Hkou Mksck</t>
  </si>
  <si>
    <t>izk0ik0 Hkou Mky</t>
  </si>
  <si>
    <t>tw0gk0Ldwy Hkou [kwV /kkel</t>
  </si>
  <si>
    <t>izk0ik0 Hkou T;ksyh&amp;flyax</t>
  </si>
  <si>
    <t>izk0ik0 Hkou dVkjey</t>
  </si>
  <si>
    <t>izk0ik0 Hkou foeksyk</t>
  </si>
  <si>
    <t>izk0ik0 Hkou xsokikuh</t>
  </si>
  <si>
    <t>izk0ik0 Hkou flykuh</t>
  </si>
  <si>
    <t>izk0ik0 Hkou nkSyk?kV</t>
  </si>
  <si>
    <t>izk0ik0 Hkou jeMk</t>
  </si>
  <si>
    <t>izk0ik0 Hkou Hkxrksyk ¼tksy½</t>
  </si>
  <si>
    <t>izk0ik0 Hkou XokykdksV</t>
  </si>
  <si>
    <t>jk0b0dk0 Hkou Hkxrksyk</t>
  </si>
  <si>
    <t>izk0ik0 Hkou HkkVu;ky T;wyk</t>
  </si>
  <si>
    <t>izk0ik0 Hkou iPphlh</t>
  </si>
  <si>
    <t>izk0ik0 Hkou dkaVyh</t>
  </si>
  <si>
    <t>izk0ik0 Hkou /kkSyjk</t>
  </si>
  <si>
    <t>izk0ik0 xka/kh Lekjd Hkou Nkuh dkSlkuh</t>
  </si>
  <si>
    <t>egkRek xka/kh Lek0b0dk0Hk0 pukSnk</t>
  </si>
  <si>
    <t>izk0ik0 Hkou MkSuh</t>
  </si>
  <si>
    <t>izk0ik0 Hkou c`'es'oj</t>
  </si>
  <si>
    <t>izk0ik0 Hkou [khjkdksV</t>
  </si>
  <si>
    <t>izk0ik0 Hkou HkSlM+xkao</t>
  </si>
  <si>
    <t>izk0ik0 Hkou cukSM+k</t>
  </si>
  <si>
    <t>izk0ik0 Hkou cNqjkM+h</t>
  </si>
  <si>
    <t>izk0ik0 Hkou vksfy;kxkao</t>
  </si>
  <si>
    <t>izk0ik0 Hkou ctsy</t>
  </si>
  <si>
    <t>izk0ik0 Hkou nMfe;ka</t>
  </si>
  <si>
    <t>izk0ik0 Hkou ekyk</t>
  </si>
  <si>
    <t>izk0ik0 Hkou &lt;qeM+xkao</t>
  </si>
  <si>
    <t>izk0ik0 Hkou lSyk cSxfu;k</t>
  </si>
  <si>
    <t>d0tw0gk0Ldwy Hkou lkjdksV</t>
  </si>
  <si>
    <t>izk0ik0 Hkou Fkkiyk</t>
  </si>
  <si>
    <t>izk0ik0 Hkou¼iw0ik0½ lrjkyh</t>
  </si>
  <si>
    <t>izk0ik0 Hkou¼i0ik0½ lrjkyh</t>
  </si>
  <si>
    <t>izk0ik0 Hkou dk.Ms</t>
  </si>
  <si>
    <t>izk0ik0 Hkou ukbZ</t>
  </si>
  <si>
    <t>izk0ik0 Hkou xaxksyk dksVqyh</t>
  </si>
  <si>
    <t>izk0ik0 Hkou clksyh</t>
  </si>
  <si>
    <t>jk0b0dk0 Hkou Hkdwuk</t>
  </si>
  <si>
    <t>izk0ik0 Hkou lquksyh</t>
  </si>
  <si>
    <t>izk0ik0 Hkou gM+ksyh</t>
  </si>
  <si>
    <t>ernku dsUnzks ij vfHkfyf[kr erksa dh dqy la[;k</t>
  </si>
  <si>
    <t>Mkd eri=ksa ij  vfHkfyf[kr erksa dh dqy la[;k¼lHkk fuokZpu {ks= ls fuokZpu dh n'kk esa Hkjk tk;½</t>
  </si>
  <si>
    <t>Mkys x;s dqy er</t>
  </si>
  <si>
    <t>LFkku&amp;-----------------------</t>
  </si>
  <si>
    <t>fjVfuZax vkQhlj</t>
  </si>
  <si>
    <t>rkjh[k&amp;------------------</t>
  </si>
  <si>
    <r>
      <t>igyk pd</t>
    </r>
    <r>
      <rPr>
        <b/>
        <sz val="11"/>
        <rFont val="Ankit Wide"/>
        <family val="0"/>
      </rPr>
      <t>z</t>
    </r>
  </si>
  <si>
    <r>
      <t>nwljk pd</t>
    </r>
    <r>
      <rPr>
        <b/>
        <sz val="11"/>
        <rFont val="Ankit Wide"/>
        <family val="0"/>
      </rPr>
      <t>z</t>
    </r>
  </si>
  <si>
    <r>
      <t>rhljk pd</t>
    </r>
    <r>
      <rPr>
        <b/>
        <sz val="11"/>
        <rFont val="Ankit Wide"/>
        <family val="0"/>
      </rPr>
      <t>z</t>
    </r>
  </si>
  <si>
    <r>
      <t>pkSFkk pd</t>
    </r>
    <r>
      <rPr>
        <b/>
        <sz val="11"/>
        <rFont val="Ankit Wide"/>
        <family val="0"/>
      </rPr>
      <t>z</t>
    </r>
  </si>
  <si>
    <r>
      <t>ikapoka pd</t>
    </r>
    <r>
      <rPr>
        <b/>
        <sz val="11"/>
        <rFont val="Ankit Wide"/>
        <family val="0"/>
      </rPr>
      <t>z</t>
    </r>
  </si>
  <si>
    <r>
      <t>NBk pd</t>
    </r>
    <r>
      <rPr>
        <b/>
        <sz val="11"/>
        <rFont val="Ankit Wide"/>
        <family val="0"/>
      </rPr>
      <t>z</t>
    </r>
  </si>
  <si>
    <r>
      <t>lkroka pd</t>
    </r>
    <r>
      <rPr>
        <b/>
        <sz val="11"/>
        <rFont val="Ankit Wide"/>
        <family val="0"/>
      </rPr>
      <t>z</t>
    </r>
  </si>
  <si>
    <r>
      <t>vkBoka pd</t>
    </r>
    <r>
      <rPr>
        <b/>
        <sz val="11"/>
        <rFont val="Ankit Wide"/>
        <family val="0"/>
      </rPr>
      <t>z</t>
    </r>
  </si>
  <si>
    <r>
      <t>vafre pd</t>
    </r>
    <r>
      <rPr>
        <b/>
        <sz val="11"/>
        <rFont val="Ankit Wide"/>
        <family val="0"/>
      </rPr>
      <t>z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</si>
</sst>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</numFmts>
  <fonts count="9">
    <font>
      <sz val="10"/>
      <name val="Arial"/>
      <family val="2"/>
    </font>
    <font>
      <sz val="14"/>
      <name val="Ankit Wide"/>
      <family val="0"/>
    </font>
    <font>
      <sz val="14"/>
      <name val="Arial Unicode MS"/>
      <family val="2"/>
    </font>
    <font>
      <sz val="14"/>
      <name val="Arial"/>
      <family val="2"/>
    </font>
    <font>
      <sz val="14"/>
      <name val="Kruti Dev 014"/>
      <family val="0"/>
    </font>
    <font>
      <b/>
      <sz val="11"/>
      <name val="Ankit Wide"/>
      <family val="0"/>
    </font>
    <font>
      <b/>
      <sz val="10"/>
      <name val="Ankit Wide"/>
      <family val="0"/>
    </font>
    <font>
      <sz val="11"/>
      <name val="Ankit Wide"/>
      <family val="0"/>
    </font>
    <font>
      <sz val="12"/>
      <name val="Ankit Wid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4"/>
  <sheetViews>
    <sheetView tabSelected="1" workbookViewId="0" topLeftCell="C1">
      <pane ySplit="14" topLeftCell="BM15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4.421875" style="0" customWidth="1"/>
    <col min="2" max="2" width="16.8515625" style="1" customWidth="1"/>
    <col min="3" max="3" width="20.7109375" style="1" customWidth="1"/>
    <col min="4" max="4" width="14.421875" style="0" customWidth="1"/>
    <col min="5" max="5" width="14.140625" style="0" customWidth="1"/>
    <col min="6" max="6" width="13.8515625" style="0" customWidth="1"/>
    <col min="9" max="9" width="19.57421875" style="0" customWidth="1"/>
    <col min="10" max="10" width="11.421875" style="0" customWidth="1"/>
    <col min="11" max="11" width="12.8515625" style="0" customWidth="1"/>
    <col min="12" max="12" width="9.8515625" style="0" customWidth="1"/>
    <col min="13" max="13" width="12.28125" style="0" customWidth="1"/>
    <col min="14" max="14" width="10.421875" style="0" customWidth="1"/>
  </cols>
  <sheetData>
    <row r="1" ht="18">
      <c r="H1" s="2" t="s">
        <v>0</v>
      </c>
    </row>
    <row r="2" ht="18">
      <c r="H2" s="2" t="s">
        <v>1</v>
      </c>
    </row>
    <row r="3" ht="18">
      <c r="H3" s="2" t="s">
        <v>2</v>
      </c>
    </row>
    <row r="4" ht="20.25">
      <c r="H4" s="3" t="s">
        <v>3</v>
      </c>
    </row>
    <row r="5" spans="6:11" ht="20.25">
      <c r="F5" s="4" t="s">
        <v>4</v>
      </c>
      <c r="H5" s="5" t="s">
        <v>5</v>
      </c>
      <c r="K5" s="6"/>
    </row>
    <row r="6" spans="7:11" ht="20.25">
      <c r="G6" s="4" t="s">
        <v>6</v>
      </c>
      <c r="K6" s="6"/>
    </row>
    <row r="7" ht="18">
      <c r="H7" s="2" t="s">
        <v>7</v>
      </c>
    </row>
    <row r="8" ht="20.25">
      <c r="E8" s="4" t="s">
        <v>8</v>
      </c>
    </row>
    <row r="10" spans="4:11" ht="18">
      <c r="D10" s="2" t="s">
        <v>9</v>
      </c>
      <c r="K10" s="5" t="s">
        <v>10</v>
      </c>
    </row>
    <row r="11" spans="4:11" ht="18">
      <c r="D11" s="2" t="s">
        <v>11</v>
      </c>
      <c r="K11" s="5" t="s">
        <v>12</v>
      </c>
    </row>
    <row r="12" spans="11:14" ht="12.75" customHeight="1">
      <c r="K12" s="7"/>
      <c r="L12" s="7"/>
      <c r="M12" s="7"/>
      <c r="N12" s="7"/>
    </row>
    <row r="13" spans="2:17" ht="20.25">
      <c r="B13" s="8" t="s">
        <v>13</v>
      </c>
      <c r="C13" s="9"/>
      <c r="D13" s="10" t="s">
        <v>14</v>
      </c>
      <c r="E13" s="11"/>
      <c r="F13" s="11"/>
      <c r="G13" s="11"/>
      <c r="H13" s="11"/>
      <c r="I13" s="12"/>
      <c r="J13" s="13"/>
      <c r="K13" s="14" t="s">
        <v>15</v>
      </c>
      <c r="L13" s="15" t="s">
        <v>16</v>
      </c>
      <c r="M13" s="15" t="s">
        <v>17</v>
      </c>
      <c r="N13" s="15" t="s">
        <v>18</v>
      </c>
      <c r="O13" s="7"/>
      <c r="P13" s="7"/>
      <c r="Q13" s="7"/>
    </row>
    <row r="14" spans="2:17" ht="18">
      <c r="B14" s="8"/>
      <c r="C14" s="16"/>
      <c r="D14" s="17" t="s">
        <v>19</v>
      </c>
      <c r="E14" s="18" t="s">
        <v>20</v>
      </c>
      <c r="F14" s="18" t="s">
        <v>21</v>
      </c>
      <c r="G14" s="18" t="s">
        <v>22</v>
      </c>
      <c r="H14" s="18" t="s">
        <v>23</v>
      </c>
      <c r="I14" s="18" t="s">
        <v>24</v>
      </c>
      <c r="J14" s="18" t="s">
        <v>25</v>
      </c>
      <c r="K14" s="14"/>
      <c r="L14" s="15"/>
      <c r="M14" s="15"/>
      <c r="N14" s="15"/>
      <c r="O14" s="7"/>
      <c r="P14" s="7"/>
      <c r="Q14" s="7"/>
    </row>
    <row r="15" spans="2:14" ht="18" customHeight="1">
      <c r="B15" s="8"/>
      <c r="C15" s="19"/>
      <c r="D15" s="20"/>
      <c r="E15" s="21"/>
      <c r="F15" s="21"/>
      <c r="G15" s="21"/>
      <c r="H15" s="21"/>
      <c r="I15" s="21"/>
      <c r="J15" s="21"/>
      <c r="K15" s="14"/>
      <c r="L15" s="15"/>
      <c r="M15" s="15"/>
      <c r="N15" s="15"/>
    </row>
    <row r="16" spans="2:14" ht="24.75" customHeight="1">
      <c r="B16" s="22">
        <v>1</v>
      </c>
      <c r="C16" s="23" t="s">
        <v>26</v>
      </c>
      <c r="D16" s="20">
        <v>347</v>
      </c>
      <c r="E16" s="20">
        <v>209</v>
      </c>
      <c r="F16" s="20">
        <v>16</v>
      </c>
      <c r="G16" s="20">
        <v>11</v>
      </c>
      <c r="H16" s="20">
        <v>1</v>
      </c>
      <c r="I16" s="20">
        <v>7</v>
      </c>
      <c r="J16" s="20">
        <v>30</v>
      </c>
      <c r="K16" s="24">
        <f>SUM(D16:J16)</f>
        <v>621</v>
      </c>
      <c r="L16" s="20">
        <v>0</v>
      </c>
      <c r="M16" s="24">
        <f>SUM(K16+L16)</f>
        <v>621</v>
      </c>
      <c r="N16" s="20">
        <v>0</v>
      </c>
    </row>
    <row r="17" spans="2:14" ht="24.75" customHeight="1">
      <c r="B17" s="22">
        <v>2</v>
      </c>
      <c r="C17" s="25" t="s">
        <v>27</v>
      </c>
      <c r="D17" s="24">
        <v>267</v>
      </c>
      <c r="E17" s="24">
        <v>184</v>
      </c>
      <c r="F17" s="24">
        <v>17</v>
      </c>
      <c r="G17" s="24">
        <v>13</v>
      </c>
      <c r="H17" s="24">
        <v>3</v>
      </c>
      <c r="I17" s="24">
        <v>3</v>
      </c>
      <c r="J17" s="24">
        <v>7</v>
      </c>
      <c r="K17" s="24">
        <f aca="true" t="shared" si="0" ref="K17:K24">SUM(D17:J17)</f>
        <v>494</v>
      </c>
      <c r="L17" s="20">
        <v>0</v>
      </c>
      <c r="M17" s="24">
        <f aca="true" t="shared" si="1" ref="M17:M24">SUM(K17+L17)</f>
        <v>494</v>
      </c>
      <c r="N17" s="20">
        <v>0</v>
      </c>
    </row>
    <row r="18" spans="2:14" ht="24.75" customHeight="1">
      <c r="B18" s="22">
        <v>3</v>
      </c>
      <c r="C18" s="25" t="s">
        <v>28</v>
      </c>
      <c r="D18" s="24">
        <v>242</v>
      </c>
      <c r="E18" s="24">
        <v>246</v>
      </c>
      <c r="F18" s="24">
        <v>10</v>
      </c>
      <c r="G18" s="24">
        <v>2</v>
      </c>
      <c r="H18" s="24">
        <v>3</v>
      </c>
      <c r="I18" s="24">
        <v>7</v>
      </c>
      <c r="J18" s="24">
        <v>8</v>
      </c>
      <c r="K18" s="24">
        <f t="shared" si="0"/>
        <v>518</v>
      </c>
      <c r="L18" s="20">
        <v>0</v>
      </c>
      <c r="M18" s="24">
        <f t="shared" si="1"/>
        <v>518</v>
      </c>
      <c r="N18" s="20">
        <v>0</v>
      </c>
    </row>
    <row r="19" spans="2:14" ht="24.75" customHeight="1">
      <c r="B19" s="22">
        <v>4</v>
      </c>
      <c r="C19" s="25" t="s">
        <v>29</v>
      </c>
      <c r="D19" s="24">
        <v>188</v>
      </c>
      <c r="E19" s="24">
        <v>293</v>
      </c>
      <c r="F19" s="24">
        <v>26</v>
      </c>
      <c r="G19" s="24">
        <v>5</v>
      </c>
      <c r="H19" s="24">
        <v>4</v>
      </c>
      <c r="I19" s="24">
        <v>6</v>
      </c>
      <c r="J19" s="24">
        <v>11</v>
      </c>
      <c r="K19" s="24">
        <f t="shared" si="0"/>
        <v>533</v>
      </c>
      <c r="L19" s="20">
        <v>0</v>
      </c>
      <c r="M19" s="24">
        <f t="shared" si="1"/>
        <v>533</v>
      </c>
      <c r="N19" s="20">
        <v>0</v>
      </c>
    </row>
    <row r="20" spans="2:14" ht="24.75" customHeight="1">
      <c r="B20" s="22">
        <v>5</v>
      </c>
      <c r="C20" s="25" t="s">
        <v>30</v>
      </c>
      <c r="D20" s="24">
        <v>153</v>
      </c>
      <c r="E20" s="24">
        <v>173</v>
      </c>
      <c r="F20" s="24">
        <v>13</v>
      </c>
      <c r="G20" s="24">
        <v>54</v>
      </c>
      <c r="H20" s="24">
        <v>5</v>
      </c>
      <c r="I20" s="24">
        <v>10</v>
      </c>
      <c r="J20" s="24">
        <v>6</v>
      </c>
      <c r="K20" s="24">
        <f t="shared" si="0"/>
        <v>414</v>
      </c>
      <c r="L20" s="20">
        <v>0</v>
      </c>
      <c r="M20" s="24">
        <f t="shared" si="1"/>
        <v>414</v>
      </c>
      <c r="N20" s="20">
        <v>0</v>
      </c>
    </row>
    <row r="21" spans="2:14" ht="24.75" customHeight="1">
      <c r="B21" s="22">
        <v>6</v>
      </c>
      <c r="C21" s="25" t="s">
        <v>31</v>
      </c>
      <c r="D21" s="24">
        <v>99</v>
      </c>
      <c r="E21" s="24">
        <v>155</v>
      </c>
      <c r="F21" s="24">
        <v>5</v>
      </c>
      <c r="G21" s="24">
        <v>8</v>
      </c>
      <c r="H21" s="24">
        <v>1</v>
      </c>
      <c r="I21" s="24">
        <v>6</v>
      </c>
      <c r="J21" s="24">
        <v>7</v>
      </c>
      <c r="K21" s="24">
        <f t="shared" si="0"/>
        <v>281</v>
      </c>
      <c r="L21" s="20">
        <v>0</v>
      </c>
      <c r="M21" s="24">
        <f t="shared" si="1"/>
        <v>281</v>
      </c>
      <c r="N21" s="20">
        <v>0</v>
      </c>
    </row>
    <row r="22" spans="2:14" ht="24.75" customHeight="1">
      <c r="B22" s="22">
        <v>7</v>
      </c>
      <c r="C22" s="25" t="s">
        <v>32</v>
      </c>
      <c r="D22" s="24">
        <v>198</v>
      </c>
      <c r="E22" s="24">
        <v>230</v>
      </c>
      <c r="F22" s="24">
        <v>8</v>
      </c>
      <c r="G22" s="24">
        <v>10</v>
      </c>
      <c r="H22" s="24">
        <v>0</v>
      </c>
      <c r="I22" s="24">
        <v>10</v>
      </c>
      <c r="J22" s="24">
        <v>11</v>
      </c>
      <c r="K22" s="24">
        <f t="shared" si="0"/>
        <v>467</v>
      </c>
      <c r="L22" s="20">
        <v>0</v>
      </c>
      <c r="M22" s="24">
        <f t="shared" si="1"/>
        <v>467</v>
      </c>
      <c r="N22" s="20">
        <v>0</v>
      </c>
    </row>
    <row r="23" spans="2:14" ht="24.75" customHeight="1">
      <c r="B23" s="22">
        <v>8</v>
      </c>
      <c r="C23" s="25" t="s">
        <v>33</v>
      </c>
      <c r="D23" s="24">
        <v>220</v>
      </c>
      <c r="E23" s="24">
        <v>315</v>
      </c>
      <c r="F23" s="24">
        <v>5</v>
      </c>
      <c r="G23" s="24">
        <v>25</v>
      </c>
      <c r="H23" s="24">
        <v>2</v>
      </c>
      <c r="I23" s="24">
        <v>6</v>
      </c>
      <c r="J23" s="24">
        <v>12</v>
      </c>
      <c r="K23" s="24">
        <f t="shared" si="0"/>
        <v>585</v>
      </c>
      <c r="L23" s="20">
        <v>0</v>
      </c>
      <c r="M23" s="24">
        <f t="shared" si="1"/>
        <v>585</v>
      </c>
      <c r="N23" s="20">
        <v>0</v>
      </c>
    </row>
    <row r="24" spans="2:14" ht="24.75" customHeight="1">
      <c r="B24" s="22">
        <v>9</v>
      </c>
      <c r="C24" s="25" t="s">
        <v>34</v>
      </c>
      <c r="D24" s="24">
        <v>169</v>
      </c>
      <c r="E24" s="24">
        <v>235</v>
      </c>
      <c r="F24" s="24">
        <v>9</v>
      </c>
      <c r="G24" s="24">
        <v>1</v>
      </c>
      <c r="H24" s="24">
        <v>3</v>
      </c>
      <c r="I24" s="24">
        <v>6</v>
      </c>
      <c r="J24" s="24">
        <v>10</v>
      </c>
      <c r="K24" s="24">
        <f t="shared" si="0"/>
        <v>433</v>
      </c>
      <c r="L24" s="20">
        <v>0</v>
      </c>
      <c r="M24" s="24">
        <f t="shared" si="1"/>
        <v>433</v>
      </c>
      <c r="N24" s="20">
        <v>0</v>
      </c>
    </row>
    <row r="25" spans="2:14" ht="24.75" customHeight="1">
      <c r="B25" s="26" t="s">
        <v>113</v>
      </c>
      <c r="C25" s="26"/>
      <c r="D25" s="27">
        <f aca="true" t="shared" si="2" ref="D25:N25">SUM(D16:D24)</f>
        <v>1883</v>
      </c>
      <c r="E25" s="27">
        <f t="shared" si="2"/>
        <v>2040</v>
      </c>
      <c r="F25" s="27">
        <f t="shared" si="2"/>
        <v>109</v>
      </c>
      <c r="G25" s="27">
        <f t="shared" si="2"/>
        <v>129</v>
      </c>
      <c r="H25" s="27">
        <f t="shared" si="2"/>
        <v>22</v>
      </c>
      <c r="I25" s="27">
        <f t="shared" si="2"/>
        <v>61</v>
      </c>
      <c r="J25" s="27">
        <f t="shared" si="2"/>
        <v>102</v>
      </c>
      <c r="K25" s="27">
        <f t="shared" si="2"/>
        <v>4346</v>
      </c>
      <c r="L25" s="27">
        <f t="shared" si="2"/>
        <v>0</v>
      </c>
      <c r="M25" s="27">
        <f t="shared" si="2"/>
        <v>4346</v>
      </c>
      <c r="N25" s="27">
        <f t="shared" si="2"/>
        <v>0</v>
      </c>
    </row>
    <row r="26" spans="2:14" ht="24.75" customHeight="1">
      <c r="B26" s="22">
        <v>10</v>
      </c>
      <c r="C26" s="25" t="s">
        <v>35</v>
      </c>
      <c r="D26" s="24">
        <v>324</v>
      </c>
      <c r="E26" s="24">
        <v>208</v>
      </c>
      <c r="F26" s="24">
        <v>23</v>
      </c>
      <c r="G26" s="24">
        <v>8</v>
      </c>
      <c r="H26" s="24">
        <v>4</v>
      </c>
      <c r="I26" s="24">
        <v>3</v>
      </c>
      <c r="J26" s="24">
        <v>14</v>
      </c>
      <c r="K26" s="24">
        <f aca="true" t="shared" si="3" ref="K26:K34">SUM(D26:J26)</f>
        <v>584</v>
      </c>
      <c r="L26" s="20"/>
      <c r="M26" s="24">
        <f aca="true" t="shared" si="4" ref="M26:M34">SUM(K26+L26)</f>
        <v>584</v>
      </c>
      <c r="N26" s="24"/>
    </row>
    <row r="27" spans="2:14" ht="24.75" customHeight="1">
      <c r="B27" s="22">
        <v>11</v>
      </c>
      <c r="C27" s="25" t="s">
        <v>36</v>
      </c>
      <c r="D27" s="24">
        <v>346</v>
      </c>
      <c r="E27" s="24">
        <v>293</v>
      </c>
      <c r="F27" s="24">
        <v>19</v>
      </c>
      <c r="G27" s="24">
        <v>10</v>
      </c>
      <c r="H27" s="24">
        <v>5</v>
      </c>
      <c r="I27" s="24">
        <v>18</v>
      </c>
      <c r="J27" s="24">
        <v>25</v>
      </c>
      <c r="K27" s="24">
        <f t="shared" si="3"/>
        <v>716</v>
      </c>
      <c r="L27" s="20"/>
      <c r="M27" s="24">
        <f t="shared" si="4"/>
        <v>716</v>
      </c>
      <c r="N27" s="24"/>
    </row>
    <row r="28" spans="2:14" ht="24.75" customHeight="1">
      <c r="B28" s="22">
        <v>12</v>
      </c>
      <c r="C28" s="25" t="s">
        <v>37</v>
      </c>
      <c r="D28" s="24">
        <v>202</v>
      </c>
      <c r="E28" s="24">
        <v>222</v>
      </c>
      <c r="F28" s="24">
        <v>9</v>
      </c>
      <c r="G28" s="24">
        <v>37</v>
      </c>
      <c r="H28" s="24">
        <v>5</v>
      </c>
      <c r="I28" s="24">
        <v>11</v>
      </c>
      <c r="J28" s="24">
        <v>12</v>
      </c>
      <c r="K28" s="24">
        <f t="shared" si="3"/>
        <v>498</v>
      </c>
      <c r="L28" s="20"/>
      <c r="M28" s="24">
        <f t="shared" si="4"/>
        <v>498</v>
      </c>
      <c r="N28" s="24"/>
    </row>
    <row r="29" spans="2:14" ht="24.75" customHeight="1">
      <c r="B29" s="22">
        <v>13</v>
      </c>
      <c r="C29" s="25" t="s">
        <v>38</v>
      </c>
      <c r="D29" s="24">
        <v>102</v>
      </c>
      <c r="E29" s="24">
        <v>103</v>
      </c>
      <c r="F29" s="24">
        <v>3</v>
      </c>
      <c r="G29" s="24">
        <v>2</v>
      </c>
      <c r="H29" s="24">
        <v>1</v>
      </c>
      <c r="I29" s="24">
        <v>7</v>
      </c>
      <c r="J29" s="24">
        <v>3</v>
      </c>
      <c r="K29" s="24">
        <f t="shared" si="3"/>
        <v>221</v>
      </c>
      <c r="L29" s="20"/>
      <c r="M29" s="24">
        <f t="shared" si="4"/>
        <v>221</v>
      </c>
      <c r="N29" s="24"/>
    </row>
    <row r="30" spans="2:14" ht="24.75" customHeight="1">
      <c r="B30" s="22">
        <v>14</v>
      </c>
      <c r="C30" s="25" t="s">
        <v>39</v>
      </c>
      <c r="D30" s="24">
        <v>207</v>
      </c>
      <c r="E30" s="24">
        <v>228</v>
      </c>
      <c r="F30" s="24">
        <v>14</v>
      </c>
      <c r="G30" s="24">
        <v>27</v>
      </c>
      <c r="H30" s="24">
        <v>9</v>
      </c>
      <c r="I30" s="24">
        <v>8</v>
      </c>
      <c r="J30" s="24">
        <v>19</v>
      </c>
      <c r="K30" s="24">
        <f t="shared" si="3"/>
        <v>512</v>
      </c>
      <c r="L30" s="20"/>
      <c r="M30" s="24">
        <f t="shared" si="4"/>
        <v>512</v>
      </c>
      <c r="N30" s="24"/>
    </row>
    <row r="31" spans="2:14" ht="24.75" customHeight="1">
      <c r="B31" s="22">
        <v>15</v>
      </c>
      <c r="C31" s="25" t="s">
        <v>40</v>
      </c>
      <c r="D31" s="24">
        <v>225</v>
      </c>
      <c r="E31" s="24">
        <v>152</v>
      </c>
      <c r="F31" s="24">
        <v>12</v>
      </c>
      <c r="G31" s="24">
        <v>3</v>
      </c>
      <c r="H31" s="24">
        <v>7</v>
      </c>
      <c r="I31" s="24">
        <v>2</v>
      </c>
      <c r="J31" s="24">
        <v>8</v>
      </c>
      <c r="K31" s="24">
        <f t="shared" si="3"/>
        <v>409</v>
      </c>
      <c r="L31" s="20"/>
      <c r="M31" s="24">
        <f t="shared" si="4"/>
        <v>409</v>
      </c>
      <c r="N31" s="24"/>
    </row>
    <row r="32" spans="2:14" ht="24.75" customHeight="1">
      <c r="B32" s="22">
        <v>16</v>
      </c>
      <c r="C32" s="25" t="s">
        <v>41</v>
      </c>
      <c r="D32" s="24">
        <v>236</v>
      </c>
      <c r="E32" s="24">
        <v>185</v>
      </c>
      <c r="F32" s="24">
        <v>7</v>
      </c>
      <c r="G32" s="24">
        <v>4</v>
      </c>
      <c r="H32" s="24">
        <v>3</v>
      </c>
      <c r="I32" s="24">
        <v>8</v>
      </c>
      <c r="J32" s="24">
        <v>14</v>
      </c>
      <c r="K32" s="24">
        <f t="shared" si="3"/>
        <v>457</v>
      </c>
      <c r="L32" s="20"/>
      <c r="M32" s="24">
        <f t="shared" si="4"/>
        <v>457</v>
      </c>
      <c r="N32" s="24"/>
    </row>
    <row r="33" spans="2:14" ht="24.75" customHeight="1">
      <c r="B33" s="22">
        <v>17</v>
      </c>
      <c r="C33" s="25" t="s">
        <v>42</v>
      </c>
      <c r="D33" s="24">
        <v>108</v>
      </c>
      <c r="E33" s="24">
        <v>111</v>
      </c>
      <c r="F33" s="24">
        <v>1</v>
      </c>
      <c r="G33" s="24">
        <v>43</v>
      </c>
      <c r="H33" s="24">
        <v>15</v>
      </c>
      <c r="I33" s="24">
        <v>4</v>
      </c>
      <c r="J33" s="24">
        <v>1</v>
      </c>
      <c r="K33" s="24">
        <f t="shared" si="3"/>
        <v>283</v>
      </c>
      <c r="L33" s="20"/>
      <c r="M33" s="24">
        <f t="shared" si="4"/>
        <v>283</v>
      </c>
      <c r="N33" s="24"/>
    </row>
    <row r="34" spans="2:14" ht="24.75" customHeight="1">
      <c r="B34" s="22">
        <v>18</v>
      </c>
      <c r="C34" s="25" t="s">
        <v>43</v>
      </c>
      <c r="D34" s="24">
        <v>124</v>
      </c>
      <c r="E34" s="24">
        <v>114</v>
      </c>
      <c r="F34" s="24">
        <v>4</v>
      </c>
      <c r="G34" s="24">
        <v>36</v>
      </c>
      <c r="H34" s="24">
        <v>7</v>
      </c>
      <c r="I34" s="24">
        <v>6</v>
      </c>
      <c r="J34" s="24">
        <v>12</v>
      </c>
      <c r="K34" s="24">
        <f t="shared" si="3"/>
        <v>303</v>
      </c>
      <c r="L34" s="20"/>
      <c r="M34" s="24">
        <f t="shared" si="4"/>
        <v>303</v>
      </c>
      <c r="N34" s="24"/>
    </row>
    <row r="35" spans="2:14" ht="24.75" customHeight="1">
      <c r="B35" s="26" t="s">
        <v>114</v>
      </c>
      <c r="C35" s="26"/>
      <c r="D35" s="27">
        <f aca="true" t="shared" si="5" ref="D35:N35">SUM(D26:D34)</f>
        <v>1874</v>
      </c>
      <c r="E35" s="27">
        <f t="shared" si="5"/>
        <v>1616</v>
      </c>
      <c r="F35" s="27">
        <f t="shared" si="5"/>
        <v>92</v>
      </c>
      <c r="G35" s="27">
        <f t="shared" si="5"/>
        <v>170</v>
      </c>
      <c r="H35" s="27">
        <f t="shared" si="5"/>
        <v>56</v>
      </c>
      <c r="I35" s="27">
        <f t="shared" si="5"/>
        <v>67</v>
      </c>
      <c r="J35" s="27">
        <f t="shared" si="5"/>
        <v>108</v>
      </c>
      <c r="K35" s="27">
        <f t="shared" si="5"/>
        <v>3983</v>
      </c>
      <c r="L35" s="27">
        <f t="shared" si="5"/>
        <v>0</v>
      </c>
      <c r="M35" s="27">
        <f t="shared" si="5"/>
        <v>3983</v>
      </c>
      <c r="N35" s="27">
        <f t="shared" si="5"/>
        <v>0</v>
      </c>
    </row>
    <row r="36" spans="2:14" ht="24.75" customHeight="1">
      <c r="B36" s="22">
        <v>19</v>
      </c>
      <c r="C36" s="25" t="s">
        <v>44</v>
      </c>
      <c r="D36" s="24">
        <v>187</v>
      </c>
      <c r="E36" s="24">
        <v>185</v>
      </c>
      <c r="F36" s="24">
        <v>10</v>
      </c>
      <c r="G36" s="24">
        <v>44</v>
      </c>
      <c r="H36" s="24">
        <v>5</v>
      </c>
      <c r="I36" s="24">
        <v>10</v>
      </c>
      <c r="J36" s="24">
        <v>11</v>
      </c>
      <c r="K36" s="24">
        <f aca="true" t="shared" si="6" ref="K36:K44">SUM(D36:J36)</f>
        <v>452</v>
      </c>
      <c r="L36" s="20"/>
      <c r="M36" s="24">
        <f aca="true" t="shared" si="7" ref="M36:M44">SUM(K36+L36)</f>
        <v>452</v>
      </c>
      <c r="N36" s="24"/>
    </row>
    <row r="37" spans="2:14" ht="24.75" customHeight="1">
      <c r="B37" s="22">
        <v>20</v>
      </c>
      <c r="C37" s="25" t="s">
        <v>45</v>
      </c>
      <c r="D37" s="24">
        <v>135</v>
      </c>
      <c r="E37" s="24">
        <v>98</v>
      </c>
      <c r="F37" s="24">
        <v>4</v>
      </c>
      <c r="G37" s="24">
        <v>7</v>
      </c>
      <c r="H37" s="24">
        <v>1</v>
      </c>
      <c r="I37" s="24">
        <v>2</v>
      </c>
      <c r="J37" s="24">
        <v>5</v>
      </c>
      <c r="K37" s="24">
        <f t="shared" si="6"/>
        <v>252</v>
      </c>
      <c r="L37" s="20"/>
      <c r="M37" s="24">
        <f t="shared" si="7"/>
        <v>252</v>
      </c>
      <c r="N37" s="24"/>
    </row>
    <row r="38" spans="2:14" ht="24.75" customHeight="1">
      <c r="B38" s="22">
        <v>21</v>
      </c>
      <c r="C38" s="25" t="s">
        <v>46</v>
      </c>
      <c r="D38" s="24">
        <v>98</v>
      </c>
      <c r="E38" s="24">
        <v>142</v>
      </c>
      <c r="F38" s="24">
        <v>4</v>
      </c>
      <c r="G38" s="24">
        <v>24</v>
      </c>
      <c r="H38" s="24">
        <v>5</v>
      </c>
      <c r="I38" s="24">
        <v>15</v>
      </c>
      <c r="J38" s="24">
        <v>0</v>
      </c>
      <c r="K38" s="24">
        <f t="shared" si="6"/>
        <v>288</v>
      </c>
      <c r="L38" s="20"/>
      <c r="M38" s="24">
        <f t="shared" si="7"/>
        <v>288</v>
      </c>
      <c r="N38" s="24"/>
    </row>
    <row r="39" spans="2:14" ht="24.75" customHeight="1">
      <c r="B39" s="22">
        <v>22</v>
      </c>
      <c r="C39" s="25" t="s">
        <v>47</v>
      </c>
      <c r="D39" s="24">
        <v>139</v>
      </c>
      <c r="E39" s="24">
        <v>138</v>
      </c>
      <c r="F39" s="24">
        <v>6</v>
      </c>
      <c r="G39" s="24">
        <v>28</v>
      </c>
      <c r="H39" s="24">
        <v>8</v>
      </c>
      <c r="I39" s="24">
        <v>26</v>
      </c>
      <c r="J39" s="24">
        <v>25</v>
      </c>
      <c r="K39" s="24">
        <f t="shared" si="6"/>
        <v>370</v>
      </c>
      <c r="L39" s="20"/>
      <c r="M39" s="24">
        <f t="shared" si="7"/>
        <v>370</v>
      </c>
      <c r="N39" s="24"/>
    </row>
    <row r="40" spans="2:14" ht="24.75" customHeight="1">
      <c r="B40" s="22">
        <v>23</v>
      </c>
      <c r="C40" s="25" t="s">
        <v>48</v>
      </c>
      <c r="D40" s="24">
        <v>135</v>
      </c>
      <c r="E40" s="24">
        <v>77</v>
      </c>
      <c r="F40" s="24">
        <v>7</v>
      </c>
      <c r="G40" s="24">
        <v>30</v>
      </c>
      <c r="H40" s="24">
        <v>1</v>
      </c>
      <c r="I40" s="24">
        <v>18</v>
      </c>
      <c r="J40" s="24">
        <v>17</v>
      </c>
      <c r="K40" s="24">
        <f t="shared" si="6"/>
        <v>285</v>
      </c>
      <c r="L40" s="20"/>
      <c r="M40" s="24">
        <f t="shared" si="7"/>
        <v>285</v>
      </c>
      <c r="N40" s="24"/>
    </row>
    <row r="41" spans="2:14" ht="24.75" customHeight="1">
      <c r="B41" s="22">
        <v>24</v>
      </c>
      <c r="C41" s="25" t="s">
        <v>49</v>
      </c>
      <c r="D41" s="24">
        <v>194</v>
      </c>
      <c r="E41" s="24">
        <v>64</v>
      </c>
      <c r="F41" s="24">
        <v>6</v>
      </c>
      <c r="G41" s="24">
        <v>10</v>
      </c>
      <c r="H41" s="24">
        <v>2</v>
      </c>
      <c r="I41" s="24">
        <v>5</v>
      </c>
      <c r="J41" s="24">
        <v>10</v>
      </c>
      <c r="K41" s="24">
        <f t="shared" si="6"/>
        <v>291</v>
      </c>
      <c r="L41" s="20"/>
      <c r="M41" s="24">
        <f t="shared" si="7"/>
        <v>291</v>
      </c>
      <c r="N41" s="24"/>
    </row>
    <row r="42" spans="2:14" ht="24.75" customHeight="1">
      <c r="B42" s="22">
        <v>25</v>
      </c>
      <c r="C42" s="25" t="s">
        <v>50</v>
      </c>
      <c r="D42" s="24">
        <v>73</v>
      </c>
      <c r="E42" s="24">
        <v>89</v>
      </c>
      <c r="F42" s="24">
        <v>5</v>
      </c>
      <c r="G42" s="24">
        <v>2</v>
      </c>
      <c r="H42" s="24">
        <v>1</v>
      </c>
      <c r="I42" s="24">
        <v>4</v>
      </c>
      <c r="J42" s="24">
        <v>4</v>
      </c>
      <c r="K42" s="24">
        <f t="shared" si="6"/>
        <v>178</v>
      </c>
      <c r="L42" s="20"/>
      <c r="M42" s="24">
        <f t="shared" si="7"/>
        <v>178</v>
      </c>
      <c r="N42" s="24"/>
    </row>
    <row r="43" spans="2:14" ht="24.75" customHeight="1">
      <c r="B43" s="22">
        <v>26</v>
      </c>
      <c r="C43" s="25" t="s">
        <v>51</v>
      </c>
      <c r="D43" s="24">
        <v>93</v>
      </c>
      <c r="E43" s="24">
        <v>62</v>
      </c>
      <c r="F43" s="24">
        <v>4</v>
      </c>
      <c r="G43" s="24">
        <v>2</v>
      </c>
      <c r="H43" s="24">
        <v>1</v>
      </c>
      <c r="I43" s="24">
        <v>6</v>
      </c>
      <c r="J43" s="24">
        <v>9</v>
      </c>
      <c r="K43" s="24">
        <f t="shared" si="6"/>
        <v>177</v>
      </c>
      <c r="L43" s="20"/>
      <c r="M43" s="24">
        <f t="shared" si="7"/>
        <v>177</v>
      </c>
      <c r="N43" s="24"/>
    </row>
    <row r="44" spans="2:14" ht="24.75" customHeight="1">
      <c r="B44" s="22">
        <v>27</v>
      </c>
      <c r="C44" s="25" t="s">
        <v>52</v>
      </c>
      <c r="D44" s="24">
        <v>50</v>
      </c>
      <c r="E44" s="24">
        <v>277</v>
      </c>
      <c r="F44" s="24">
        <v>11</v>
      </c>
      <c r="G44" s="24">
        <v>6</v>
      </c>
      <c r="H44" s="24">
        <v>3</v>
      </c>
      <c r="I44" s="24">
        <v>6</v>
      </c>
      <c r="J44" s="24">
        <v>4</v>
      </c>
      <c r="K44" s="24">
        <f t="shared" si="6"/>
        <v>357</v>
      </c>
      <c r="L44" s="20">
        <v>1</v>
      </c>
      <c r="M44" s="24">
        <f t="shared" si="7"/>
        <v>358</v>
      </c>
      <c r="N44" s="24"/>
    </row>
    <row r="45" spans="2:14" ht="24.75" customHeight="1">
      <c r="B45" s="26" t="s">
        <v>115</v>
      </c>
      <c r="D45" s="27">
        <f aca="true" t="shared" si="8" ref="D45:N45">SUM(D36:D44)</f>
        <v>1104</v>
      </c>
      <c r="E45" s="27">
        <f t="shared" si="8"/>
        <v>1132</v>
      </c>
      <c r="F45" s="27">
        <f t="shared" si="8"/>
        <v>57</v>
      </c>
      <c r="G45" s="27">
        <f t="shared" si="8"/>
        <v>153</v>
      </c>
      <c r="H45" s="27">
        <f t="shared" si="8"/>
        <v>27</v>
      </c>
      <c r="I45" s="27">
        <f t="shared" si="8"/>
        <v>92</v>
      </c>
      <c r="J45" s="27">
        <f t="shared" si="8"/>
        <v>85</v>
      </c>
      <c r="K45" s="27">
        <f t="shared" si="8"/>
        <v>2650</v>
      </c>
      <c r="L45" s="27">
        <f t="shared" si="8"/>
        <v>1</v>
      </c>
      <c r="M45" s="27">
        <f t="shared" si="8"/>
        <v>2651</v>
      </c>
      <c r="N45" s="27">
        <f t="shared" si="8"/>
        <v>0</v>
      </c>
    </row>
    <row r="46" spans="2:14" ht="24.75" customHeight="1">
      <c r="B46" s="22">
        <v>28</v>
      </c>
      <c r="C46" s="25" t="s">
        <v>53</v>
      </c>
      <c r="D46" s="24">
        <v>237</v>
      </c>
      <c r="E46" s="24">
        <v>240</v>
      </c>
      <c r="F46" s="24">
        <v>13</v>
      </c>
      <c r="G46" s="24">
        <v>10</v>
      </c>
      <c r="H46" s="24">
        <v>8</v>
      </c>
      <c r="I46" s="24">
        <v>11</v>
      </c>
      <c r="J46" s="24">
        <v>9</v>
      </c>
      <c r="K46" s="24">
        <f aca="true" t="shared" si="9" ref="K46:K54">SUM(D46:J46)</f>
        <v>528</v>
      </c>
      <c r="L46" s="20"/>
      <c r="M46" s="24">
        <f aca="true" t="shared" si="10" ref="M46:M54">SUM(K46+L46)</f>
        <v>528</v>
      </c>
      <c r="N46" s="24"/>
    </row>
    <row r="47" spans="2:14" ht="24.75" customHeight="1">
      <c r="B47" s="22">
        <v>29</v>
      </c>
      <c r="C47" s="25" t="s">
        <v>54</v>
      </c>
      <c r="D47" s="24">
        <v>277</v>
      </c>
      <c r="E47" s="24">
        <v>188</v>
      </c>
      <c r="F47" s="24">
        <v>11</v>
      </c>
      <c r="G47" s="24">
        <v>2</v>
      </c>
      <c r="H47" s="24">
        <v>6</v>
      </c>
      <c r="I47" s="24">
        <v>10</v>
      </c>
      <c r="J47" s="24">
        <v>14</v>
      </c>
      <c r="K47" s="24">
        <f t="shared" si="9"/>
        <v>508</v>
      </c>
      <c r="L47" s="20"/>
      <c r="M47" s="24">
        <f t="shared" si="10"/>
        <v>508</v>
      </c>
      <c r="N47" s="24"/>
    </row>
    <row r="48" spans="2:14" ht="24.75" customHeight="1">
      <c r="B48" s="22">
        <v>30</v>
      </c>
      <c r="C48" s="25" t="s">
        <v>55</v>
      </c>
      <c r="D48" s="24">
        <v>130</v>
      </c>
      <c r="E48" s="24">
        <v>159</v>
      </c>
      <c r="F48" s="24">
        <v>6</v>
      </c>
      <c r="G48" s="24">
        <v>22</v>
      </c>
      <c r="H48" s="24">
        <v>3</v>
      </c>
      <c r="I48" s="24">
        <v>2</v>
      </c>
      <c r="J48" s="24">
        <v>12</v>
      </c>
      <c r="K48" s="24">
        <f t="shared" si="9"/>
        <v>334</v>
      </c>
      <c r="L48" s="20"/>
      <c r="M48" s="24">
        <f t="shared" si="10"/>
        <v>334</v>
      </c>
      <c r="N48" s="24"/>
    </row>
    <row r="49" spans="2:14" ht="24.75" customHeight="1">
      <c r="B49" s="22">
        <v>31</v>
      </c>
      <c r="C49" s="25" t="s">
        <v>56</v>
      </c>
      <c r="D49" s="24">
        <v>147</v>
      </c>
      <c r="E49" s="24">
        <v>126</v>
      </c>
      <c r="F49" s="24">
        <v>0</v>
      </c>
      <c r="G49" s="24">
        <v>9</v>
      </c>
      <c r="H49" s="24">
        <v>2</v>
      </c>
      <c r="I49" s="24">
        <v>8</v>
      </c>
      <c r="J49" s="24">
        <v>7</v>
      </c>
      <c r="K49" s="24">
        <f t="shared" si="9"/>
        <v>299</v>
      </c>
      <c r="L49" s="20"/>
      <c r="M49" s="24">
        <f t="shared" si="10"/>
        <v>299</v>
      </c>
      <c r="N49" s="24"/>
    </row>
    <row r="50" spans="2:14" ht="24.75" customHeight="1">
      <c r="B50" s="22">
        <v>32</v>
      </c>
      <c r="C50" s="25" t="s">
        <v>57</v>
      </c>
      <c r="D50" s="24">
        <v>230</v>
      </c>
      <c r="E50" s="24">
        <v>162</v>
      </c>
      <c r="F50" s="24">
        <v>7</v>
      </c>
      <c r="G50" s="24">
        <v>40</v>
      </c>
      <c r="H50" s="24">
        <v>3</v>
      </c>
      <c r="I50" s="24">
        <v>6</v>
      </c>
      <c r="J50" s="24">
        <v>11</v>
      </c>
      <c r="K50" s="24">
        <f t="shared" si="9"/>
        <v>459</v>
      </c>
      <c r="L50" s="20"/>
      <c r="M50" s="24">
        <f t="shared" si="10"/>
        <v>459</v>
      </c>
      <c r="N50" s="24"/>
    </row>
    <row r="51" spans="2:14" ht="24.75" customHeight="1">
      <c r="B51" s="22">
        <v>33</v>
      </c>
      <c r="C51" s="25" t="s">
        <v>58</v>
      </c>
      <c r="D51" s="24">
        <v>131</v>
      </c>
      <c r="E51" s="24">
        <v>81</v>
      </c>
      <c r="F51" s="24">
        <v>4</v>
      </c>
      <c r="G51" s="24">
        <v>48</v>
      </c>
      <c r="H51" s="24">
        <v>2</v>
      </c>
      <c r="I51" s="24">
        <v>3</v>
      </c>
      <c r="J51" s="24">
        <v>4</v>
      </c>
      <c r="K51" s="24">
        <f t="shared" si="9"/>
        <v>273</v>
      </c>
      <c r="L51" s="20"/>
      <c r="M51" s="24">
        <f t="shared" si="10"/>
        <v>273</v>
      </c>
      <c r="N51" s="24"/>
    </row>
    <row r="52" spans="2:14" ht="24.75" customHeight="1">
      <c r="B52" s="22">
        <v>34</v>
      </c>
      <c r="C52" s="25" t="s">
        <v>59</v>
      </c>
      <c r="D52" s="24">
        <v>204</v>
      </c>
      <c r="E52" s="24">
        <v>174</v>
      </c>
      <c r="F52" s="24">
        <v>13</v>
      </c>
      <c r="G52" s="24">
        <v>6</v>
      </c>
      <c r="H52" s="24">
        <v>2</v>
      </c>
      <c r="I52" s="24">
        <v>8</v>
      </c>
      <c r="J52" s="24">
        <v>15</v>
      </c>
      <c r="K52" s="24">
        <f t="shared" si="9"/>
        <v>422</v>
      </c>
      <c r="L52" s="20"/>
      <c r="M52" s="24">
        <f t="shared" si="10"/>
        <v>422</v>
      </c>
      <c r="N52" s="24"/>
    </row>
    <row r="53" spans="2:14" ht="24.75" customHeight="1">
      <c r="B53" s="22">
        <v>35</v>
      </c>
      <c r="C53" s="25" t="s">
        <v>60</v>
      </c>
      <c r="D53" s="24">
        <v>272</v>
      </c>
      <c r="E53" s="24">
        <v>337</v>
      </c>
      <c r="F53" s="24">
        <v>7</v>
      </c>
      <c r="G53" s="24">
        <v>27</v>
      </c>
      <c r="H53" s="24">
        <v>3</v>
      </c>
      <c r="I53" s="24">
        <v>4</v>
      </c>
      <c r="J53" s="24">
        <v>14</v>
      </c>
      <c r="K53" s="24">
        <f t="shared" si="9"/>
        <v>664</v>
      </c>
      <c r="L53" s="20"/>
      <c r="M53" s="24">
        <f t="shared" si="10"/>
        <v>664</v>
      </c>
      <c r="N53" s="24"/>
    </row>
    <row r="54" spans="2:14" ht="24.75" customHeight="1">
      <c r="B54" s="22">
        <v>36</v>
      </c>
      <c r="C54" s="25" t="s">
        <v>61</v>
      </c>
      <c r="D54" s="24">
        <v>184</v>
      </c>
      <c r="E54" s="24">
        <v>203</v>
      </c>
      <c r="F54" s="24">
        <v>12</v>
      </c>
      <c r="G54" s="24">
        <v>50</v>
      </c>
      <c r="H54" s="24">
        <v>6</v>
      </c>
      <c r="I54" s="24">
        <v>2</v>
      </c>
      <c r="J54" s="24">
        <v>20</v>
      </c>
      <c r="K54" s="24">
        <f t="shared" si="9"/>
        <v>477</v>
      </c>
      <c r="L54" s="20"/>
      <c r="M54" s="24">
        <f t="shared" si="10"/>
        <v>477</v>
      </c>
      <c r="N54" s="24"/>
    </row>
    <row r="55" spans="2:14" ht="24.75" customHeight="1">
      <c r="B55" s="26" t="s">
        <v>116</v>
      </c>
      <c r="C55" s="26"/>
      <c r="D55" s="27">
        <f aca="true" t="shared" si="11" ref="D55:N55">SUM(D46:D54)</f>
        <v>1812</v>
      </c>
      <c r="E55" s="27">
        <f t="shared" si="11"/>
        <v>1670</v>
      </c>
      <c r="F55" s="27">
        <f t="shared" si="11"/>
        <v>73</v>
      </c>
      <c r="G55" s="27">
        <f t="shared" si="11"/>
        <v>214</v>
      </c>
      <c r="H55" s="27">
        <f t="shared" si="11"/>
        <v>35</v>
      </c>
      <c r="I55" s="27">
        <f t="shared" si="11"/>
        <v>54</v>
      </c>
      <c r="J55" s="27">
        <f t="shared" si="11"/>
        <v>106</v>
      </c>
      <c r="K55" s="27">
        <f t="shared" si="11"/>
        <v>3964</v>
      </c>
      <c r="L55" s="27">
        <f t="shared" si="11"/>
        <v>0</v>
      </c>
      <c r="M55" s="27">
        <f t="shared" si="11"/>
        <v>3964</v>
      </c>
      <c r="N55" s="27">
        <f t="shared" si="11"/>
        <v>0</v>
      </c>
    </row>
    <row r="56" spans="2:14" ht="24.75" customHeight="1">
      <c r="B56" s="22">
        <v>37</v>
      </c>
      <c r="C56" s="25" t="s">
        <v>62</v>
      </c>
      <c r="D56" s="24">
        <v>310</v>
      </c>
      <c r="E56" s="24">
        <v>136</v>
      </c>
      <c r="F56" s="24">
        <v>9</v>
      </c>
      <c r="G56" s="24">
        <v>48</v>
      </c>
      <c r="H56" s="24">
        <v>7</v>
      </c>
      <c r="I56" s="24">
        <v>12</v>
      </c>
      <c r="J56" s="24">
        <v>18</v>
      </c>
      <c r="K56" s="24">
        <f aca="true" t="shared" si="12" ref="K56:K64">SUM(D56:J56)</f>
        <v>540</v>
      </c>
      <c r="L56" s="20"/>
      <c r="M56" s="24">
        <f aca="true" t="shared" si="13" ref="M56:M64">SUM(K56+L56)</f>
        <v>540</v>
      </c>
      <c r="N56" s="24"/>
    </row>
    <row r="57" spans="2:14" ht="24.75" customHeight="1">
      <c r="B57" s="22">
        <v>38</v>
      </c>
      <c r="C57" s="25" t="s">
        <v>63</v>
      </c>
      <c r="D57" s="24">
        <v>264</v>
      </c>
      <c r="E57" s="24">
        <v>285</v>
      </c>
      <c r="F57" s="24">
        <v>5</v>
      </c>
      <c r="G57" s="24">
        <v>6</v>
      </c>
      <c r="H57" s="24">
        <v>11</v>
      </c>
      <c r="I57" s="24">
        <v>9</v>
      </c>
      <c r="J57" s="24">
        <v>18</v>
      </c>
      <c r="K57" s="24">
        <f t="shared" si="12"/>
        <v>598</v>
      </c>
      <c r="L57" s="20"/>
      <c r="M57" s="24">
        <f t="shared" si="13"/>
        <v>598</v>
      </c>
      <c r="N57" s="24"/>
    </row>
    <row r="58" spans="2:14" ht="24.75" customHeight="1">
      <c r="B58" s="22">
        <v>39</v>
      </c>
      <c r="C58" s="25" t="s">
        <v>64</v>
      </c>
      <c r="D58" s="24">
        <v>82</v>
      </c>
      <c r="E58" s="24">
        <v>54</v>
      </c>
      <c r="F58" s="24">
        <v>3</v>
      </c>
      <c r="G58" s="24">
        <v>1</v>
      </c>
      <c r="H58" s="24">
        <v>1</v>
      </c>
      <c r="I58" s="24">
        <v>2</v>
      </c>
      <c r="J58" s="24">
        <v>10</v>
      </c>
      <c r="K58" s="24">
        <f t="shared" si="12"/>
        <v>153</v>
      </c>
      <c r="L58" s="20"/>
      <c r="M58" s="24">
        <f t="shared" si="13"/>
        <v>153</v>
      </c>
      <c r="N58" s="24"/>
    </row>
    <row r="59" spans="2:14" ht="24.75" customHeight="1">
      <c r="B59" s="22">
        <v>40</v>
      </c>
      <c r="C59" s="25" t="s">
        <v>65</v>
      </c>
      <c r="D59" s="24">
        <v>162</v>
      </c>
      <c r="E59" s="24">
        <v>175</v>
      </c>
      <c r="F59" s="24">
        <v>8</v>
      </c>
      <c r="G59" s="24">
        <v>67</v>
      </c>
      <c r="H59" s="24">
        <v>2</v>
      </c>
      <c r="I59" s="24">
        <v>2</v>
      </c>
      <c r="J59" s="24">
        <v>12</v>
      </c>
      <c r="K59" s="24">
        <f t="shared" si="12"/>
        <v>428</v>
      </c>
      <c r="L59" s="20"/>
      <c r="M59" s="24">
        <f t="shared" si="13"/>
        <v>428</v>
      </c>
      <c r="N59" s="24"/>
    </row>
    <row r="60" spans="2:14" ht="24.75" customHeight="1">
      <c r="B60" s="22">
        <v>41</v>
      </c>
      <c r="C60" s="25" t="s">
        <v>66</v>
      </c>
      <c r="D60" s="24">
        <v>160</v>
      </c>
      <c r="E60" s="24">
        <v>190</v>
      </c>
      <c r="F60" s="24">
        <v>10</v>
      </c>
      <c r="G60" s="24">
        <v>36</v>
      </c>
      <c r="H60" s="24">
        <v>5</v>
      </c>
      <c r="I60" s="24">
        <v>14</v>
      </c>
      <c r="J60" s="24">
        <v>25</v>
      </c>
      <c r="K60" s="24">
        <f t="shared" si="12"/>
        <v>440</v>
      </c>
      <c r="L60" s="20"/>
      <c r="M60" s="24">
        <f t="shared" si="13"/>
        <v>440</v>
      </c>
      <c r="N60" s="24"/>
    </row>
    <row r="61" spans="2:14" ht="24.75" customHeight="1">
      <c r="B61" s="22">
        <v>42</v>
      </c>
      <c r="C61" s="25" t="s">
        <v>67</v>
      </c>
      <c r="D61" s="24">
        <v>301</v>
      </c>
      <c r="E61" s="24">
        <v>298</v>
      </c>
      <c r="F61" s="24">
        <v>11</v>
      </c>
      <c r="G61" s="24">
        <v>13</v>
      </c>
      <c r="H61" s="24">
        <v>2</v>
      </c>
      <c r="I61" s="24">
        <v>3</v>
      </c>
      <c r="J61" s="24">
        <v>13</v>
      </c>
      <c r="K61" s="24">
        <f t="shared" si="12"/>
        <v>641</v>
      </c>
      <c r="L61" s="20"/>
      <c r="M61" s="24">
        <f t="shared" si="13"/>
        <v>641</v>
      </c>
      <c r="N61" s="24"/>
    </row>
    <row r="62" spans="2:14" ht="24.75" customHeight="1">
      <c r="B62" s="22">
        <v>43</v>
      </c>
      <c r="C62" s="25" t="s">
        <v>68</v>
      </c>
      <c r="D62" s="24">
        <v>296</v>
      </c>
      <c r="E62" s="24">
        <v>179</v>
      </c>
      <c r="F62" s="24">
        <v>14</v>
      </c>
      <c r="G62" s="24">
        <v>113</v>
      </c>
      <c r="H62" s="24">
        <v>7</v>
      </c>
      <c r="I62" s="24">
        <v>13</v>
      </c>
      <c r="J62" s="24">
        <v>31</v>
      </c>
      <c r="K62" s="24">
        <f t="shared" si="12"/>
        <v>653</v>
      </c>
      <c r="L62" s="20"/>
      <c r="M62" s="24">
        <f t="shared" si="13"/>
        <v>653</v>
      </c>
      <c r="N62" s="24"/>
    </row>
    <row r="63" spans="2:14" ht="24.75" customHeight="1">
      <c r="B63" s="22">
        <v>44</v>
      </c>
      <c r="C63" s="25" t="s">
        <v>69</v>
      </c>
      <c r="D63" s="24">
        <v>99</v>
      </c>
      <c r="E63" s="24">
        <v>232</v>
      </c>
      <c r="F63" s="24">
        <v>5</v>
      </c>
      <c r="G63" s="24">
        <v>4</v>
      </c>
      <c r="H63" s="24">
        <v>0</v>
      </c>
      <c r="I63" s="24">
        <v>5</v>
      </c>
      <c r="J63" s="24">
        <v>4</v>
      </c>
      <c r="K63" s="24">
        <f t="shared" si="12"/>
        <v>349</v>
      </c>
      <c r="L63" s="20"/>
      <c r="M63" s="24">
        <f t="shared" si="13"/>
        <v>349</v>
      </c>
      <c r="N63" s="24"/>
    </row>
    <row r="64" spans="2:14" ht="24.75" customHeight="1">
      <c r="B64" s="22">
        <v>45</v>
      </c>
      <c r="C64" s="25" t="s">
        <v>70</v>
      </c>
      <c r="D64" s="24">
        <v>130</v>
      </c>
      <c r="E64" s="24">
        <v>114</v>
      </c>
      <c r="F64" s="24">
        <v>4</v>
      </c>
      <c r="G64" s="24">
        <v>3</v>
      </c>
      <c r="H64" s="24">
        <v>0</v>
      </c>
      <c r="I64" s="24">
        <v>6</v>
      </c>
      <c r="J64" s="24">
        <v>4</v>
      </c>
      <c r="K64" s="24">
        <f t="shared" si="12"/>
        <v>261</v>
      </c>
      <c r="L64" s="20"/>
      <c r="M64" s="24">
        <f t="shared" si="13"/>
        <v>261</v>
      </c>
      <c r="N64" s="24"/>
    </row>
    <row r="65" spans="2:14" ht="24.75" customHeight="1">
      <c r="B65" s="26" t="s">
        <v>117</v>
      </c>
      <c r="C65" s="26"/>
      <c r="D65" s="27">
        <f aca="true" t="shared" si="14" ref="D65:N65">SUM(D56:D64)</f>
        <v>1804</v>
      </c>
      <c r="E65" s="27">
        <f t="shared" si="14"/>
        <v>1663</v>
      </c>
      <c r="F65" s="27">
        <f t="shared" si="14"/>
        <v>69</v>
      </c>
      <c r="G65" s="27">
        <f t="shared" si="14"/>
        <v>291</v>
      </c>
      <c r="H65" s="27">
        <f t="shared" si="14"/>
        <v>35</v>
      </c>
      <c r="I65" s="27">
        <f t="shared" si="14"/>
        <v>66</v>
      </c>
      <c r="J65" s="27">
        <f t="shared" si="14"/>
        <v>135</v>
      </c>
      <c r="K65" s="27">
        <f t="shared" si="14"/>
        <v>4063</v>
      </c>
      <c r="L65" s="27">
        <f t="shared" si="14"/>
        <v>0</v>
      </c>
      <c r="M65" s="27">
        <f t="shared" si="14"/>
        <v>4063</v>
      </c>
      <c r="N65" s="27">
        <f t="shared" si="14"/>
        <v>0</v>
      </c>
    </row>
    <row r="66" spans="2:14" ht="24.75" customHeight="1">
      <c r="B66" s="22">
        <v>46</v>
      </c>
      <c r="C66" s="25" t="s">
        <v>71</v>
      </c>
      <c r="D66" s="24">
        <v>289</v>
      </c>
      <c r="E66" s="24">
        <v>185</v>
      </c>
      <c r="F66" s="24">
        <v>4</v>
      </c>
      <c r="G66" s="24">
        <v>4</v>
      </c>
      <c r="H66" s="24">
        <v>4</v>
      </c>
      <c r="I66" s="24">
        <v>8</v>
      </c>
      <c r="J66" s="24">
        <v>17</v>
      </c>
      <c r="K66" s="24">
        <f aca="true" t="shared" si="15" ref="K66:K74">SUM(D66:J66)</f>
        <v>511</v>
      </c>
      <c r="L66" s="20"/>
      <c r="M66" s="24">
        <f aca="true" t="shared" si="16" ref="M66:M74">SUM(K66+L66)</f>
        <v>511</v>
      </c>
      <c r="N66" s="24"/>
    </row>
    <row r="67" spans="2:14" ht="24.75" customHeight="1">
      <c r="B67" s="22">
        <v>47</v>
      </c>
      <c r="C67" s="25" t="s">
        <v>72</v>
      </c>
      <c r="D67" s="24">
        <v>164</v>
      </c>
      <c r="E67" s="24">
        <v>225</v>
      </c>
      <c r="F67" s="24">
        <v>6</v>
      </c>
      <c r="G67" s="24">
        <v>9</v>
      </c>
      <c r="H67" s="24">
        <v>3</v>
      </c>
      <c r="I67" s="24">
        <v>10</v>
      </c>
      <c r="J67" s="24">
        <v>9</v>
      </c>
      <c r="K67" s="24">
        <f t="shared" si="15"/>
        <v>426</v>
      </c>
      <c r="L67" s="20"/>
      <c r="M67" s="24">
        <f t="shared" si="16"/>
        <v>426</v>
      </c>
      <c r="N67" s="24"/>
    </row>
    <row r="68" spans="2:14" ht="24.75" customHeight="1">
      <c r="B68" s="22">
        <v>48</v>
      </c>
      <c r="C68" s="25" t="s">
        <v>73</v>
      </c>
      <c r="D68" s="24">
        <v>287</v>
      </c>
      <c r="E68" s="24">
        <v>464</v>
      </c>
      <c r="F68" s="24">
        <v>14</v>
      </c>
      <c r="G68" s="24">
        <v>21</v>
      </c>
      <c r="H68" s="24">
        <v>1</v>
      </c>
      <c r="I68" s="24">
        <v>15</v>
      </c>
      <c r="J68" s="24">
        <v>18</v>
      </c>
      <c r="K68" s="24">
        <f t="shared" si="15"/>
        <v>820</v>
      </c>
      <c r="L68" s="20"/>
      <c r="M68" s="24">
        <f t="shared" si="16"/>
        <v>820</v>
      </c>
      <c r="N68" s="24"/>
    </row>
    <row r="69" spans="2:14" ht="24.75" customHeight="1">
      <c r="B69" s="22">
        <v>49</v>
      </c>
      <c r="C69" s="25" t="s">
        <v>74</v>
      </c>
      <c r="D69" s="24">
        <v>255</v>
      </c>
      <c r="E69" s="24">
        <v>204</v>
      </c>
      <c r="F69" s="24">
        <v>7</v>
      </c>
      <c r="G69" s="24">
        <v>6</v>
      </c>
      <c r="H69" s="24">
        <v>2</v>
      </c>
      <c r="I69" s="24">
        <v>7</v>
      </c>
      <c r="J69" s="24">
        <v>17</v>
      </c>
      <c r="K69" s="24">
        <f t="shared" si="15"/>
        <v>498</v>
      </c>
      <c r="L69" s="20"/>
      <c r="M69" s="24">
        <f t="shared" si="16"/>
        <v>498</v>
      </c>
      <c r="N69" s="24"/>
    </row>
    <row r="70" spans="2:14" ht="24.75" customHeight="1">
      <c r="B70" s="22">
        <v>50</v>
      </c>
      <c r="C70" s="25" t="s">
        <v>75</v>
      </c>
      <c r="D70" s="24">
        <v>187</v>
      </c>
      <c r="E70" s="24">
        <v>205</v>
      </c>
      <c r="F70" s="24">
        <v>15</v>
      </c>
      <c r="G70" s="24">
        <v>11</v>
      </c>
      <c r="H70" s="24">
        <v>3</v>
      </c>
      <c r="I70" s="24">
        <v>12</v>
      </c>
      <c r="J70" s="24">
        <v>6</v>
      </c>
      <c r="K70" s="24">
        <f t="shared" si="15"/>
        <v>439</v>
      </c>
      <c r="L70" s="20"/>
      <c r="M70" s="24">
        <f t="shared" si="16"/>
        <v>439</v>
      </c>
      <c r="N70" s="24"/>
    </row>
    <row r="71" spans="2:14" ht="24.75" customHeight="1">
      <c r="B71" s="22">
        <v>51</v>
      </c>
      <c r="C71" s="25" t="s">
        <v>76</v>
      </c>
      <c r="D71" s="24">
        <v>273</v>
      </c>
      <c r="E71" s="24">
        <v>143</v>
      </c>
      <c r="F71" s="24">
        <v>8</v>
      </c>
      <c r="G71" s="24">
        <v>46</v>
      </c>
      <c r="H71" s="24">
        <v>5</v>
      </c>
      <c r="I71" s="24">
        <v>7</v>
      </c>
      <c r="J71" s="24">
        <v>12</v>
      </c>
      <c r="K71" s="24">
        <f t="shared" si="15"/>
        <v>494</v>
      </c>
      <c r="L71" s="20"/>
      <c r="M71" s="24">
        <f t="shared" si="16"/>
        <v>494</v>
      </c>
      <c r="N71" s="24"/>
    </row>
    <row r="72" spans="2:14" ht="24.75" customHeight="1">
      <c r="B72" s="22">
        <v>52</v>
      </c>
      <c r="C72" s="25" t="s">
        <v>77</v>
      </c>
      <c r="D72" s="24">
        <v>154</v>
      </c>
      <c r="E72" s="24">
        <v>221</v>
      </c>
      <c r="F72" s="24">
        <v>8</v>
      </c>
      <c r="G72" s="24">
        <v>2</v>
      </c>
      <c r="H72" s="24">
        <v>1</v>
      </c>
      <c r="I72" s="24">
        <v>4</v>
      </c>
      <c r="J72" s="24">
        <v>7</v>
      </c>
      <c r="K72" s="24">
        <f t="shared" si="15"/>
        <v>397</v>
      </c>
      <c r="L72" s="20"/>
      <c r="M72" s="24">
        <f t="shared" si="16"/>
        <v>397</v>
      </c>
      <c r="N72" s="24"/>
    </row>
    <row r="73" spans="2:14" ht="24.75" customHeight="1">
      <c r="B73" s="22">
        <v>53</v>
      </c>
      <c r="C73" s="25" t="s">
        <v>78</v>
      </c>
      <c r="D73" s="24">
        <v>217</v>
      </c>
      <c r="E73" s="24">
        <v>121</v>
      </c>
      <c r="F73" s="24">
        <v>11</v>
      </c>
      <c r="G73" s="24">
        <v>9</v>
      </c>
      <c r="H73" s="24">
        <v>5</v>
      </c>
      <c r="I73" s="24">
        <v>5</v>
      </c>
      <c r="J73" s="24">
        <v>17</v>
      </c>
      <c r="K73" s="24">
        <f t="shared" si="15"/>
        <v>385</v>
      </c>
      <c r="L73" s="20"/>
      <c r="M73" s="24">
        <f t="shared" si="16"/>
        <v>385</v>
      </c>
      <c r="N73" s="24"/>
    </row>
    <row r="74" spans="2:14" ht="24.75" customHeight="1">
      <c r="B74" s="22">
        <v>54</v>
      </c>
      <c r="C74" s="25" t="s">
        <v>79</v>
      </c>
      <c r="D74" s="24">
        <v>255</v>
      </c>
      <c r="E74" s="24">
        <v>260</v>
      </c>
      <c r="F74" s="24">
        <v>21</v>
      </c>
      <c r="G74" s="24">
        <v>31</v>
      </c>
      <c r="H74" s="24">
        <v>3</v>
      </c>
      <c r="I74" s="24">
        <v>15</v>
      </c>
      <c r="J74" s="24">
        <v>16</v>
      </c>
      <c r="K74" s="24">
        <f t="shared" si="15"/>
        <v>601</v>
      </c>
      <c r="L74" s="20"/>
      <c r="M74" s="24">
        <f t="shared" si="16"/>
        <v>601</v>
      </c>
      <c r="N74" s="24"/>
    </row>
    <row r="75" spans="2:14" ht="24.75" customHeight="1">
      <c r="B75" s="26" t="s">
        <v>118</v>
      </c>
      <c r="C75" s="26"/>
      <c r="D75" s="27">
        <f aca="true" t="shared" si="17" ref="D75:N75">SUM(D66:D74)</f>
        <v>2081</v>
      </c>
      <c r="E75" s="27">
        <f t="shared" si="17"/>
        <v>2028</v>
      </c>
      <c r="F75" s="27">
        <f t="shared" si="17"/>
        <v>94</v>
      </c>
      <c r="G75" s="27">
        <f t="shared" si="17"/>
        <v>139</v>
      </c>
      <c r="H75" s="27">
        <f t="shared" si="17"/>
        <v>27</v>
      </c>
      <c r="I75" s="27">
        <f t="shared" si="17"/>
        <v>83</v>
      </c>
      <c r="J75" s="27">
        <f t="shared" si="17"/>
        <v>119</v>
      </c>
      <c r="K75" s="27">
        <f t="shared" si="17"/>
        <v>4571</v>
      </c>
      <c r="L75" s="27">
        <f t="shared" si="17"/>
        <v>0</v>
      </c>
      <c r="M75" s="27">
        <f t="shared" si="17"/>
        <v>4571</v>
      </c>
      <c r="N75" s="27">
        <f t="shared" si="17"/>
        <v>0</v>
      </c>
    </row>
    <row r="76" spans="2:14" ht="24.75" customHeight="1">
      <c r="B76" s="22">
        <v>55</v>
      </c>
      <c r="C76" s="25" t="s">
        <v>80</v>
      </c>
      <c r="D76" s="24">
        <v>176</v>
      </c>
      <c r="E76" s="24">
        <v>178</v>
      </c>
      <c r="F76" s="24">
        <v>6</v>
      </c>
      <c r="G76" s="24">
        <v>9</v>
      </c>
      <c r="H76" s="24">
        <v>0</v>
      </c>
      <c r="I76" s="24">
        <v>14</v>
      </c>
      <c r="J76" s="24">
        <v>17</v>
      </c>
      <c r="K76" s="24">
        <f aca="true" t="shared" si="18" ref="K76:K84">SUM(D76:J76)</f>
        <v>400</v>
      </c>
      <c r="L76" s="20"/>
      <c r="M76" s="24">
        <f aca="true" t="shared" si="19" ref="M76:M84">SUM(K76+L76)</f>
        <v>400</v>
      </c>
      <c r="N76" s="24"/>
    </row>
    <row r="77" spans="2:14" ht="24.75" customHeight="1">
      <c r="B77" s="22">
        <v>56</v>
      </c>
      <c r="C77" s="25" t="s">
        <v>81</v>
      </c>
      <c r="D77" s="24">
        <v>136</v>
      </c>
      <c r="E77" s="24">
        <v>149</v>
      </c>
      <c r="F77" s="24">
        <v>13</v>
      </c>
      <c r="G77" s="24">
        <v>0</v>
      </c>
      <c r="H77" s="24">
        <v>0</v>
      </c>
      <c r="I77" s="24">
        <v>2</v>
      </c>
      <c r="J77" s="24">
        <v>4</v>
      </c>
      <c r="K77" s="24">
        <f t="shared" si="18"/>
        <v>304</v>
      </c>
      <c r="L77" s="20"/>
      <c r="M77" s="24">
        <f t="shared" si="19"/>
        <v>304</v>
      </c>
      <c r="N77" s="24"/>
    </row>
    <row r="78" spans="2:14" ht="24.75" customHeight="1">
      <c r="B78" s="22">
        <v>57</v>
      </c>
      <c r="C78" s="25" t="s">
        <v>82</v>
      </c>
      <c r="D78" s="24">
        <v>266</v>
      </c>
      <c r="E78" s="24">
        <v>212</v>
      </c>
      <c r="F78" s="24">
        <v>78</v>
      </c>
      <c r="G78" s="24">
        <v>24</v>
      </c>
      <c r="H78" s="24">
        <v>6</v>
      </c>
      <c r="I78" s="24">
        <v>12</v>
      </c>
      <c r="J78" s="24">
        <v>21</v>
      </c>
      <c r="K78" s="24">
        <f t="shared" si="18"/>
        <v>619</v>
      </c>
      <c r="L78" s="20"/>
      <c r="M78" s="24">
        <f t="shared" si="19"/>
        <v>619</v>
      </c>
      <c r="N78" s="24"/>
    </row>
    <row r="79" spans="2:14" ht="24.75" customHeight="1">
      <c r="B79" s="22">
        <v>58</v>
      </c>
      <c r="C79" s="25" t="s">
        <v>83</v>
      </c>
      <c r="D79" s="24">
        <v>282</v>
      </c>
      <c r="E79" s="24">
        <v>228</v>
      </c>
      <c r="F79" s="24">
        <v>26</v>
      </c>
      <c r="G79" s="24">
        <v>8</v>
      </c>
      <c r="H79" s="24">
        <v>3</v>
      </c>
      <c r="I79" s="24">
        <v>4</v>
      </c>
      <c r="J79" s="24">
        <v>15</v>
      </c>
      <c r="K79" s="24">
        <f t="shared" si="18"/>
        <v>566</v>
      </c>
      <c r="L79" s="20"/>
      <c r="M79" s="24">
        <f t="shared" si="19"/>
        <v>566</v>
      </c>
      <c r="N79" s="24"/>
    </row>
    <row r="80" spans="2:14" ht="24.75" customHeight="1">
      <c r="B80" s="22">
        <v>59</v>
      </c>
      <c r="C80" s="25" t="s">
        <v>84</v>
      </c>
      <c r="D80" s="24">
        <v>64</v>
      </c>
      <c r="E80" s="24">
        <v>80</v>
      </c>
      <c r="F80" s="24">
        <v>23</v>
      </c>
      <c r="G80" s="24">
        <v>24</v>
      </c>
      <c r="H80" s="24">
        <v>5</v>
      </c>
      <c r="I80" s="24">
        <v>5</v>
      </c>
      <c r="J80" s="24">
        <v>7</v>
      </c>
      <c r="K80" s="24">
        <f t="shared" si="18"/>
        <v>208</v>
      </c>
      <c r="L80" s="20"/>
      <c r="M80" s="24">
        <f t="shared" si="19"/>
        <v>208</v>
      </c>
      <c r="N80" s="24"/>
    </row>
    <row r="81" spans="2:14" ht="24.75" customHeight="1">
      <c r="B81" s="22">
        <v>60</v>
      </c>
      <c r="C81" s="25" t="s">
        <v>85</v>
      </c>
      <c r="D81" s="24">
        <v>189</v>
      </c>
      <c r="E81" s="24">
        <v>114</v>
      </c>
      <c r="F81" s="24">
        <v>8</v>
      </c>
      <c r="G81" s="24">
        <v>2</v>
      </c>
      <c r="H81" s="24">
        <v>2</v>
      </c>
      <c r="I81" s="24">
        <v>8</v>
      </c>
      <c r="J81" s="24">
        <v>7</v>
      </c>
      <c r="K81" s="24">
        <f t="shared" si="18"/>
        <v>330</v>
      </c>
      <c r="L81" s="20"/>
      <c r="M81" s="24">
        <f t="shared" si="19"/>
        <v>330</v>
      </c>
      <c r="N81" s="24"/>
    </row>
    <row r="82" spans="2:14" ht="24.75" customHeight="1">
      <c r="B82" s="22">
        <v>61</v>
      </c>
      <c r="C82" s="25" t="s">
        <v>86</v>
      </c>
      <c r="D82" s="24">
        <v>265</v>
      </c>
      <c r="E82" s="24">
        <v>201</v>
      </c>
      <c r="F82" s="24">
        <v>66</v>
      </c>
      <c r="G82" s="24">
        <v>15</v>
      </c>
      <c r="H82" s="24">
        <v>4</v>
      </c>
      <c r="I82" s="24">
        <v>15</v>
      </c>
      <c r="J82" s="24">
        <v>12</v>
      </c>
      <c r="K82" s="24">
        <f t="shared" si="18"/>
        <v>578</v>
      </c>
      <c r="L82" s="20"/>
      <c r="M82" s="24">
        <f t="shared" si="19"/>
        <v>578</v>
      </c>
      <c r="N82" s="24"/>
    </row>
    <row r="83" spans="2:14" ht="24.75" customHeight="1">
      <c r="B83" s="22">
        <v>62</v>
      </c>
      <c r="C83" s="25" t="s">
        <v>87</v>
      </c>
      <c r="D83" s="24">
        <v>232</v>
      </c>
      <c r="E83" s="24">
        <v>162</v>
      </c>
      <c r="F83" s="24">
        <v>14</v>
      </c>
      <c r="G83" s="24">
        <v>17</v>
      </c>
      <c r="H83" s="24">
        <v>3</v>
      </c>
      <c r="I83" s="24">
        <v>5</v>
      </c>
      <c r="J83" s="24">
        <v>11</v>
      </c>
      <c r="K83" s="24">
        <f t="shared" si="18"/>
        <v>444</v>
      </c>
      <c r="L83" s="20"/>
      <c r="M83" s="24">
        <f t="shared" si="19"/>
        <v>444</v>
      </c>
      <c r="N83" s="24"/>
    </row>
    <row r="84" spans="2:14" ht="24.75" customHeight="1">
      <c r="B84" s="22">
        <v>63</v>
      </c>
      <c r="C84" s="25" t="s">
        <v>88</v>
      </c>
      <c r="D84" s="24">
        <v>253</v>
      </c>
      <c r="E84" s="24">
        <v>164</v>
      </c>
      <c r="F84" s="24">
        <v>5</v>
      </c>
      <c r="G84" s="24">
        <v>1</v>
      </c>
      <c r="H84" s="24">
        <v>2</v>
      </c>
      <c r="I84" s="24">
        <v>8</v>
      </c>
      <c r="J84" s="24">
        <v>29</v>
      </c>
      <c r="K84" s="24">
        <f t="shared" si="18"/>
        <v>462</v>
      </c>
      <c r="L84" s="20"/>
      <c r="M84" s="24">
        <f t="shared" si="19"/>
        <v>462</v>
      </c>
      <c r="N84" s="24"/>
    </row>
    <row r="85" spans="2:14" ht="24.75" customHeight="1">
      <c r="B85" s="26" t="s">
        <v>119</v>
      </c>
      <c r="C85" s="26"/>
      <c r="D85" s="27">
        <f aca="true" t="shared" si="20" ref="D85:N85">SUM(D76:D84)</f>
        <v>1863</v>
      </c>
      <c r="E85" s="27">
        <f t="shared" si="20"/>
        <v>1488</v>
      </c>
      <c r="F85" s="27">
        <f t="shared" si="20"/>
        <v>239</v>
      </c>
      <c r="G85" s="27">
        <f t="shared" si="20"/>
        <v>100</v>
      </c>
      <c r="H85" s="27">
        <f t="shared" si="20"/>
        <v>25</v>
      </c>
      <c r="I85" s="27">
        <f t="shared" si="20"/>
        <v>73</v>
      </c>
      <c r="J85" s="27">
        <f t="shared" si="20"/>
        <v>123</v>
      </c>
      <c r="K85" s="27">
        <f t="shared" si="20"/>
        <v>3911</v>
      </c>
      <c r="L85" s="27">
        <f t="shared" si="20"/>
        <v>0</v>
      </c>
      <c r="M85" s="27">
        <f t="shared" si="20"/>
        <v>3911</v>
      </c>
      <c r="N85" s="27">
        <f t="shared" si="20"/>
        <v>0</v>
      </c>
    </row>
    <row r="86" spans="2:14" ht="24.75" customHeight="1">
      <c r="B86" s="22">
        <v>64</v>
      </c>
      <c r="C86" s="25" t="s">
        <v>89</v>
      </c>
      <c r="D86" s="24">
        <v>390</v>
      </c>
      <c r="E86" s="24">
        <v>233</v>
      </c>
      <c r="F86" s="24">
        <v>57</v>
      </c>
      <c r="G86" s="24">
        <v>15</v>
      </c>
      <c r="H86" s="24">
        <v>7</v>
      </c>
      <c r="I86" s="24">
        <v>19</v>
      </c>
      <c r="J86" s="24">
        <v>36</v>
      </c>
      <c r="K86" s="24">
        <f aca="true" t="shared" si="21" ref="K86:K94">SUM(D86:J86)</f>
        <v>757</v>
      </c>
      <c r="L86" s="20"/>
      <c r="M86" s="24">
        <f aca="true" t="shared" si="22" ref="M86:M94">SUM(K86+L86)</f>
        <v>757</v>
      </c>
      <c r="N86" s="24"/>
    </row>
    <row r="87" spans="2:14" ht="24.75" customHeight="1">
      <c r="B87" s="22">
        <v>65</v>
      </c>
      <c r="C87" s="25" t="s">
        <v>90</v>
      </c>
      <c r="D87" s="24">
        <v>186</v>
      </c>
      <c r="E87" s="24">
        <v>232</v>
      </c>
      <c r="F87" s="24">
        <v>3</v>
      </c>
      <c r="G87" s="24">
        <v>28</v>
      </c>
      <c r="H87" s="24">
        <v>1</v>
      </c>
      <c r="I87" s="24">
        <v>8</v>
      </c>
      <c r="J87" s="24">
        <v>5</v>
      </c>
      <c r="K87" s="24">
        <f t="shared" si="21"/>
        <v>463</v>
      </c>
      <c r="L87" s="20"/>
      <c r="M87" s="24">
        <f t="shared" si="22"/>
        <v>463</v>
      </c>
      <c r="N87" s="24"/>
    </row>
    <row r="88" spans="2:14" ht="24.75" customHeight="1">
      <c r="B88" s="22">
        <v>66</v>
      </c>
      <c r="C88" s="25" t="s">
        <v>91</v>
      </c>
      <c r="D88" s="24">
        <v>159</v>
      </c>
      <c r="E88" s="24">
        <v>94</v>
      </c>
      <c r="F88" s="24">
        <v>1</v>
      </c>
      <c r="G88" s="24">
        <v>1</v>
      </c>
      <c r="H88" s="24">
        <v>1</v>
      </c>
      <c r="I88" s="24">
        <v>7</v>
      </c>
      <c r="J88" s="24">
        <v>12</v>
      </c>
      <c r="K88" s="24">
        <f t="shared" si="21"/>
        <v>275</v>
      </c>
      <c r="L88" s="20"/>
      <c r="M88" s="24">
        <f t="shared" si="22"/>
        <v>275</v>
      </c>
      <c r="N88" s="24"/>
    </row>
    <row r="89" spans="2:14" ht="24.75" customHeight="1">
      <c r="B89" s="22">
        <v>67</v>
      </c>
      <c r="C89" s="25" t="s">
        <v>92</v>
      </c>
      <c r="D89" s="24">
        <v>107</v>
      </c>
      <c r="E89" s="24">
        <v>149</v>
      </c>
      <c r="F89" s="24">
        <v>4</v>
      </c>
      <c r="G89" s="24">
        <v>14</v>
      </c>
      <c r="H89" s="24">
        <v>5</v>
      </c>
      <c r="I89" s="24">
        <v>4</v>
      </c>
      <c r="J89" s="24">
        <v>14</v>
      </c>
      <c r="K89" s="24">
        <f t="shared" si="21"/>
        <v>297</v>
      </c>
      <c r="L89" s="20"/>
      <c r="M89" s="24">
        <f t="shared" si="22"/>
        <v>297</v>
      </c>
      <c r="N89" s="24"/>
    </row>
    <row r="90" spans="2:14" ht="24.75" customHeight="1">
      <c r="B90" s="22">
        <v>68</v>
      </c>
      <c r="C90" s="25" t="s">
        <v>93</v>
      </c>
      <c r="D90" s="24">
        <v>142</v>
      </c>
      <c r="E90" s="24">
        <v>141</v>
      </c>
      <c r="F90" s="24">
        <v>8</v>
      </c>
      <c r="G90" s="24">
        <v>16</v>
      </c>
      <c r="H90" s="24">
        <v>3</v>
      </c>
      <c r="I90" s="24">
        <v>6</v>
      </c>
      <c r="J90" s="24">
        <v>9</v>
      </c>
      <c r="K90" s="24">
        <f t="shared" si="21"/>
        <v>325</v>
      </c>
      <c r="L90" s="20"/>
      <c r="M90" s="24">
        <f t="shared" si="22"/>
        <v>325</v>
      </c>
      <c r="N90" s="24"/>
    </row>
    <row r="91" spans="2:14" ht="24.75" customHeight="1">
      <c r="B91" s="22">
        <v>69</v>
      </c>
      <c r="C91" s="25" t="s">
        <v>94</v>
      </c>
      <c r="D91" s="24">
        <v>240</v>
      </c>
      <c r="E91" s="24">
        <v>244</v>
      </c>
      <c r="F91" s="24">
        <v>9</v>
      </c>
      <c r="G91" s="24">
        <v>7</v>
      </c>
      <c r="H91" s="24">
        <v>3</v>
      </c>
      <c r="I91" s="24">
        <v>18</v>
      </c>
      <c r="J91" s="24">
        <v>16</v>
      </c>
      <c r="K91" s="24">
        <f t="shared" si="21"/>
        <v>537</v>
      </c>
      <c r="L91" s="20"/>
      <c r="M91" s="24">
        <f t="shared" si="22"/>
        <v>537</v>
      </c>
      <c r="N91" s="24"/>
    </row>
    <row r="92" spans="2:14" ht="24.75" customHeight="1">
      <c r="B92" s="22">
        <v>70</v>
      </c>
      <c r="C92" s="25" t="s">
        <v>95</v>
      </c>
      <c r="D92" s="24">
        <v>97</v>
      </c>
      <c r="E92" s="24">
        <v>77</v>
      </c>
      <c r="F92" s="24">
        <v>3</v>
      </c>
      <c r="G92" s="24">
        <v>5</v>
      </c>
      <c r="H92" s="24">
        <v>1</v>
      </c>
      <c r="I92" s="24">
        <v>6</v>
      </c>
      <c r="J92" s="24">
        <v>8</v>
      </c>
      <c r="K92" s="24">
        <f t="shared" si="21"/>
        <v>197</v>
      </c>
      <c r="L92" s="20"/>
      <c r="M92" s="24">
        <f t="shared" si="22"/>
        <v>197</v>
      </c>
      <c r="N92" s="24"/>
    </row>
    <row r="93" spans="2:14" ht="24.75" customHeight="1">
      <c r="B93" s="22">
        <v>81</v>
      </c>
      <c r="C93" s="25" t="s">
        <v>96</v>
      </c>
      <c r="D93" s="24">
        <v>281</v>
      </c>
      <c r="E93" s="24">
        <v>192</v>
      </c>
      <c r="F93" s="24">
        <v>9</v>
      </c>
      <c r="G93" s="24">
        <v>7</v>
      </c>
      <c r="H93" s="24">
        <v>4</v>
      </c>
      <c r="I93" s="24">
        <v>48</v>
      </c>
      <c r="J93" s="24">
        <v>21</v>
      </c>
      <c r="K93" s="24">
        <f t="shared" si="21"/>
        <v>562</v>
      </c>
      <c r="L93" s="20"/>
      <c r="M93" s="24">
        <f t="shared" si="22"/>
        <v>562</v>
      </c>
      <c r="N93" s="24"/>
    </row>
    <row r="94" spans="2:14" ht="24.75" customHeight="1">
      <c r="B94" s="22">
        <v>72</v>
      </c>
      <c r="C94" s="25" t="s">
        <v>97</v>
      </c>
      <c r="D94" s="24">
        <v>213</v>
      </c>
      <c r="E94" s="24">
        <v>137</v>
      </c>
      <c r="F94" s="24">
        <v>8</v>
      </c>
      <c r="G94" s="24">
        <v>8</v>
      </c>
      <c r="H94" s="24">
        <v>3</v>
      </c>
      <c r="I94" s="24">
        <v>25</v>
      </c>
      <c r="J94" s="24">
        <v>13</v>
      </c>
      <c r="K94" s="24">
        <f t="shared" si="21"/>
        <v>407</v>
      </c>
      <c r="L94" s="20"/>
      <c r="M94" s="24">
        <f t="shared" si="22"/>
        <v>407</v>
      </c>
      <c r="N94" s="24"/>
    </row>
    <row r="95" spans="2:14" ht="24.75" customHeight="1">
      <c r="B95" s="26" t="s">
        <v>120</v>
      </c>
      <c r="C95" s="26"/>
      <c r="D95" s="27">
        <f aca="true" t="shared" si="23" ref="D95:N95">SUM(D86:D94)</f>
        <v>1815</v>
      </c>
      <c r="E95" s="27">
        <f t="shared" si="23"/>
        <v>1499</v>
      </c>
      <c r="F95" s="27">
        <f t="shared" si="23"/>
        <v>102</v>
      </c>
      <c r="G95" s="27">
        <f t="shared" si="23"/>
        <v>101</v>
      </c>
      <c r="H95" s="27">
        <f t="shared" si="23"/>
        <v>28</v>
      </c>
      <c r="I95" s="27">
        <f t="shared" si="23"/>
        <v>141</v>
      </c>
      <c r="J95" s="27">
        <f t="shared" si="23"/>
        <v>134</v>
      </c>
      <c r="K95" s="27">
        <f t="shared" si="23"/>
        <v>3820</v>
      </c>
      <c r="L95" s="27">
        <f t="shared" si="23"/>
        <v>0</v>
      </c>
      <c r="M95" s="27">
        <f t="shared" si="23"/>
        <v>3820</v>
      </c>
      <c r="N95" s="27">
        <f t="shared" si="23"/>
        <v>0</v>
      </c>
    </row>
    <row r="96" spans="2:14" ht="24.75" customHeight="1">
      <c r="B96" s="22">
        <v>73</v>
      </c>
      <c r="C96" s="25" t="s">
        <v>98</v>
      </c>
      <c r="D96" s="24">
        <v>106</v>
      </c>
      <c r="E96" s="24">
        <v>112</v>
      </c>
      <c r="F96" s="24">
        <v>3</v>
      </c>
      <c r="G96" s="24">
        <v>7</v>
      </c>
      <c r="H96" s="24">
        <v>0</v>
      </c>
      <c r="I96" s="24">
        <v>8</v>
      </c>
      <c r="J96" s="24">
        <v>8</v>
      </c>
      <c r="K96" s="24">
        <f aca="true" t="shared" si="24" ref="K96:K104">SUM(D96:J96)</f>
        <v>244</v>
      </c>
      <c r="L96" s="20"/>
      <c r="M96" s="24">
        <f aca="true" t="shared" si="25" ref="M96:M104">SUM(K96+L96)</f>
        <v>244</v>
      </c>
      <c r="N96" s="24"/>
    </row>
    <row r="97" spans="2:14" ht="24.75" customHeight="1">
      <c r="B97" s="22">
        <v>74</v>
      </c>
      <c r="C97" s="25" t="s">
        <v>99</v>
      </c>
      <c r="D97" s="24">
        <v>113</v>
      </c>
      <c r="E97" s="24">
        <v>113</v>
      </c>
      <c r="F97" s="24">
        <v>8</v>
      </c>
      <c r="G97" s="24">
        <v>38</v>
      </c>
      <c r="H97" s="24">
        <v>3</v>
      </c>
      <c r="I97" s="24">
        <v>3</v>
      </c>
      <c r="J97" s="24">
        <v>5</v>
      </c>
      <c r="K97" s="24">
        <f t="shared" si="24"/>
        <v>283</v>
      </c>
      <c r="L97" s="20"/>
      <c r="M97" s="24">
        <f t="shared" si="25"/>
        <v>283</v>
      </c>
      <c r="N97" s="24"/>
    </row>
    <row r="98" spans="2:14" ht="24.75" customHeight="1">
      <c r="B98" s="22">
        <v>75</v>
      </c>
      <c r="C98" s="25" t="s">
        <v>100</v>
      </c>
      <c r="D98" s="24">
        <v>108</v>
      </c>
      <c r="E98" s="24">
        <v>233</v>
      </c>
      <c r="F98" s="24">
        <v>12</v>
      </c>
      <c r="G98" s="24">
        <v>12</v>
      </c>
      <c r="H98" s="24">
        <v>4</v>
      </c>
      <c r="I98" s="24">
        <v>11</v>
      </c>
      <c r="J98" s="24">
        <v>6</v>
      </c>
      <c r="K98" s="24">
        <f t="shared" si="24"/>
        <v>386</v>
      </c>
      <c r="L98" s="20"/>
      <c r="M98" s="24">
        <f t="shared" si="25"/>
        <v>386</v>
      </c>
      <c r="N98" s="24"/>
    </row>
    <row r="99" spans="2:14" ht="24.75" customHeight="1">
      <c r="B99" s="22">
        <v>76</v>
      </c>
      <c r="C99" s="25" t="s">
        <v>101</v>
      </c>
      <c r="D99" s="24">
        <v>240</v>
      </c>
      <c r="E99" s="24">
        <v>176</v>
      </c>
      <c r="F99" s="24">
        <v>9</v>
      </c>
      <c r="G99" s="24">
        <v>4</v>
      </c>
      <c r="H99" s="24">
        <v>3</v>
      </c>
      <c r="I99" s="24">
        <v>11</v>
      </c>
      <c r="J99" s="24">
        <v>11</v>
      </c>
      <c r="K99" s="24">
        <f t="shared" si="24"/>
        <v>454</v>
      </c>
      <c r="L99" s="20"/>
      <c r="M99" s="24">
        <f t="shared" si="25"/>
        <v>454</v>
      </c>
      <c r="N99" s="24"/>
    </row>
    <row r="100" spans="2:14" ht="24.75" customHeight="1">
      <c r="B100" s="22">
        <v>77</v>
      </c>
      <c r="C100" s="25" t="s">
        <v>102</v>
      </c>
      <c r="D100" s="24">
        <v>236</v>
      </c>
      <c r="E100" s="24">
        <v>132</v>
      </c>
      <c r="F100" s="24">
        <v>3</v>
      </c>
      <c r="G100" s="24">
        <v>4</v>
      </c>
      <c r="H100" s="24">
        <v>4</v>
      </c>
      <c r="I100" s="24">
        <v>9</v>
      </c>
      <c r="J100" s="24">
        <v>14</v>
      </c>
      <c r="K100" s="24">
        <f t="shared" si="24"/>
        <v>402</v>
      </c>
      <c r="L100" s="20"/>
      <c r="M100" s="24">
        <f t="shared" si="25"/>
        <v>402</v>
      </c>
      <c r="N100" s="24"/>
    </row>
    <row r="101" spans="2:14" ht="24.75" customHeight="1">
      <c r="B101" s="22">
        <v>78</v>
      </c>
      <c r="C101" s="25" t="s">
        <v>103</v>
      </c>
      <c r="D101" s="24">
        <v>128</v>
      </c>
      <c r="E101" s="24">
        <v>102</v>
      </c>
      <c r="F101" s="24">
        <v>4</v>
      </c>
      <c r="G101" s="24">
        <v>9</v>
      </c>
      <c r="H101" s="24">
        <v>0</v>
      </c>
      <c r="I101" s="24">
        <v>4</v>
      </c>
      <c r="J101" s="24">
        <v>5</v>
      </c>
      <c r="K101" s="24">
        <f t="shared" si="24"/>
        <v>252</v>
      </c>
      <c r="L101" s="20"/>
      <c r="M101" s="24">
        <f t="shared" si="25"/>
        <v>252</v>
      </c>
      <c r="N101" s="24"/>
    </row>
    <row r="102" spans="2:14" ht="24.75" customHeight="1">
      <c r="B102" s="28">
        <v>79</v>
      </c>
      <c r="C102" s="25" t="s">
        <v>104</v>
      </c>
      <c r="D102" s="11">
        <v>321</v>
      </c>
      <c r="E102" s="11">
        <v>118</v>
      </c>
      <c r="F102" s="11">
        <v>8</v>
      </c>
      <c r="G102" s="11">
        <v>4</v>
      </c>
      <c r="H102" s="11">
        <v>3</v>
      </c>
      <c r="I102" s="11">
        <v>9</v>
      </c>
      <c r="J102" s="11">
        <v>16</v>
      </c>
      <c r="K102" s="24">
        <f t="shared" si="24"/>
        <v>479</v>
      </c>
      <c r="L102" s="20"/>
      <c r="M102" s="24">
        <f t="shared" si="25"/>
        <v>479</v>
      </c>
      <c r="N102" s="11"/>
    </row>
    <row r="103" spans="2:14" s="7" customFormat="1" ht="24.75" customHeight="1">
      <c r="B103" s="29">
        <v>80</v>
      </c>
      <c r="C103" s="25" t="s">
        <v>105</v>
      </c>
      <c r="D103" s="27">
        <v>272</v>
      </c>
      <c r="E103" s="27">
        <v>241</v>
      </c>
      <c r="F103" s="27">
        <v>6</v>
      </c>
      <c r="G103" s="27">
        <v>4</v>
      </c>
      <c r="H103" s="27">
        <v>0</v>
      </c>
      <c r="I103" s="27">
        <v>17</v>
      </c>
      <c r="J103" s="27">
        <v>31</v>
      </c>
      <c r="K103" s="24">
        <f t="shared" si="24"/>
        <v>571</v>
      </c>
      <c r="L103" s="20"/>
      <c r="M103" s="30">
        <f t="shared" si="25"/>
        <v>571</v>
      </c>
      <c r="N103" s="27"/>
    </row>
    <row r="104" spans="2:14" ht="24.75" customHeight="1">
      <c r="B104" s="22">
        <v>81</v>
      </c>
      <c r="C104" s="25" t="s">
        <v>106</v>
      </c>
      <c r="D104" s="24">
        <v>180</v>
      </c>
      <c r="E104" s="24">
        <v>87</v>
      </c>
      <c r="F104" s="24">
        <v>6</v>
      </c>
      <c r="G104" s="24">
        <v>13</v>
      </c>
      <c r="H104" s="24">
        <v>2</v>
      </c>
      <c r="I104" s="24">
        <v>9</v>
      </c>
      <c r="J104" s="24">
        <v>7</v>
      </c>
      <c r="K104" s="24">
        <f t="shared" si="24"/>
        <v>304</v>
      </c>
      <c r="L104" s="20"/>
      <c r="M104" s="24">
        <f t="shared" si="25"/>
        <v>304</v>
      </c>
      <c r="N104" s="20"/>
    </row>
    <row r="105" spans="2:14" ht="24.75" customHeight="1">
      <c r="B105" s="26" t="s">
        <v>121</v>
      </c>
      <c r="C105" s="26"/>
      <c r="D105" s="27">
        <f aca="true" t="shared" si="26" ref="D105:N105">SUM(D96:D104)</f>
        <v>1704</v>
      </c>
      <c r="E105" s="27">
        <f t="shared" si="26"/>
        <v>1314</v>
      </c>
      <c r="F105" s="27">
        <f t="shared" si="26"/>
        <v>59</v>
      </c>
      <c r="G105" s="27">
        <f t="shared" si="26"/>
        <v>95</v>
      </c>
      <c r="H105" s="27">
        <f t="shared" si="26"/>
        <v>19</v>
      </c>
      <c r="I105" s="27">
        <f t="shared" si="26"/>
        <v>81</v>
      </c>
      <c r="J105" s="27">
        <f t="shared" si="26"/>
        <v>103</v>
      </c>
      <c r="K105" s="27">
        <f t="shared" si="26"/>
        <v>3375</v>
      </c>
      <c r="L105" s="27">
        <f t="shared" si="26"/>
        <v>0</v>
      </c>
      <c r="M105" s="27">
        <f t="shared" si="26"/>
        <v>3375</v>
      </c>
      <c r="N105" s="27">
        <f t="shared" si="26"/>
        <v>0</v>
      </c>
    </row>
    <row r="106" spans="2:14" ht="24.75" customHeight="1">
      <c r="B106" s="28"/>
      <c r="C106" s="28"/>
      <c r="D106" s="11"/>
      <c r="E106" s="11"/>
      <c r="F106" s="11"/>
      <c r="G106" s="11"/>
      <c r="H106" s="31"/>
      <c r="I106" s="11"/>
      <c r="J106" s="11"/>
      <c r="K106" s="11"/>
      <c r="L106" s="11"/>
      <c r="M106" s="11"/>
      <c r="N106" s="11"/>
    </row>
    <row r="107" spans="2:14" ht="52.5" customHeight="1">
      <c r="B107" s="32" t="s">
        <v>107</v>
      </c>
      <c r="C107" s="32"/>
      <c r="D107" s="11">
        <f>SUM(D25+D35+D45+D55+D65+D75+D85+D95+D105)</f>
        <v>15940</v>
      </c>
      <c r="E107" s="11">
        <f aca="true" t="shared" si="27" ref="E107:K107">SUM(E25+E35+E45+E55+E65+E75+E85+E95+E105)</f>
        <v>14450</v>
      </c>
      <c r="F107" s="11">
        <f t="shared" si="27"/>
        <v>894</v>
      </c>
      <c r="G107" s="11">
        <f t="shared" si="27"/>
        <v>1392</v>
      </c>
      <c r="H107" s="11">
        <f t="shared" si="27"/>
        <v>274</v>
      </c>
      <c r="I107" s="11">
        <f t="shared" si="27"/>
        <v>718</v>
      </c>
      <c r="J107" s="11">
        <f t="shared" si="27"/>
        <v>1015</v>
      </c>
      <c r="K107" s="11">
        <f t="shared" si="27"/>
        <v>34683</v>
      </c>
      <c r="L107" s="11"/>
      <c r="M107" s="31"/>
      <c r="N107" s="11">
        <f>SUM(N16+N26+N37+N48+N59+N70+N81+N92+N103+N105)</f>
        <v>0</v>
      </c>
    </row>
    <row r="108" spans="2:14" ht="93" customHeight="1">
      <c r="B108" s="33" t="s">
        <v>108</v>
      </c>
      <c r="C108" s="33"/>
      <c r="D108" s="27">
        <v>45</v>
      </c>
      <c r="E108" s="34">
        <v>22</v>
      </c>
      <c r="F108" s="35">
        <v>0</v>
      </c>
      <c r="G108" s="35">
        <v>1</v>
      </c>
      <c r="H108" s="35">
        <v>0</v>
      </c>
      <c r="I108" s="35">
        <v>1</v>
      </c>
      <c r="J108" s="35">
        <v>0</v>
      </c>
      <c r="K108" s="24">
        <v>69</v>
      </c>
      <c r="L108" s="20">
        <v>13</v>
      </c>
      <c r="M108" s="24">
        <v>82</v>
      </c>
      <c r="N108" s="35"/>
    </row>
    <row r="109" spans="2:14" ht="38.25" customHeight="1">
      <c r="B109" s="36" t="s">
        <v>109</v>
      </c>
      <c r="C109" s="36"/>
      <c r="D109" s="27">
        <f aca="true" t="shared" si="28" ref="D109:L109">SUM(D107+D108)</f>
        <v>15985</v>
      </c>
      <c r="E109" s="21">
        <f t="shared" si="28"/>
        <v>14472</v>
      </c>
      <c r="F109" s="21">
        <f t="shared" si="28"/>
        <v>894</v>
      </c>
      <c r="G109" s="21">
        <f t="shared" si="28"/>
        <v>1393</v>
      </c>
      <c r="H109" s="21">
        <f t="shared" si="28"/>
        <v>274</v>
      </c>
      <c r="I109" s="21">
        <f t="shared" si="28"/>
        <v>719</v>
      </c>
      <c r="J109" s="21">
        <f t="shared" si="28"/>
        <v>1015</v>
      </c>
      <c r="K109" s="21">
        <f t="shared" si="28"/>
        <v>34752</v>
      </c>
      <c r="L109" s="21">
        <f t="shared" si="28"/>
        <v>13</v>
      </c>
      <c r="M109" s="21">
        <f>SUM(K109:L109)</f>
        <v>34765</v>
      </c>
      <c r="N109" s="21">
        <v>1</v>
      </c>
    </row>
    <row r="112" spans="2:12" ht="15">
      <c r="B112" s="37" t="s">
        <v>110</v>
      </c>
      <c r="C112" s="37"/>
      <c r="L112" s="38" t="s">
        <v>111</v>
      </c>
    </row>
    <row r="113" spans="2:3" ht="15">
      <c r="B113" s="37" t="s">
        <v>112</v>
      </c>
      <c r="C113" s="37"/>
    </row>
    <row r="115" spans="2:3" s="7" customFormat="1" ht="24.75" customHeight="1">
      <c r="B115" s="39"/>
      <c r="C115" s="39"/>
    </row>
    <row r="116" spans="2:3" s="7" customFormat="1" ht="24.75" customHeight="1">
      <c r="B116" s="39"/>
      <c r="C116" s="39"/>
    </row>
    <row r="117" spans="2:3" s="7" customFormat="1" ht="24.75" customHeight="1">
      <c r="B117" s="39"/>
      <c r="C117" s="39"/>
    </row>
    <row r="118" spans="2:3" s="7" customFormat="1" ht="24.75" customHeight="1">
      <c r="B118" s="39"/>
      <c r="C118" s="39"/>
    </row>
    <row r="119" spans="2:3" s="7" customFormat="1" ht="24.75" customHeight="1">
      <c r="B119" s="39"/>
      <c r="C119" s="39"/>
    </row>
    <row r="120" spans="2:3" s="7" customFormat="1" ht="24.75" customHeight="1">
      <c r="B120" s="39"/>
      <c r="C120" s="39"/>
    </row>
    <row r="121" spans="2:3" s="7" customFormat="1" ht="24.75" customHeight="1">
      <c r="B121" s="39"/>
      <c r="C121" s="39"/>
    </row>
    <row r="122" spans="2:3" s="7" customFormat="1" ht="24.75" customHeight="1">
      <c r="B122" s="39"/>
      <c r="C122" s="39"/>
    </row>
    <row r="123" spans="2:3" s="7" customFormat="1" ht="24.75" customHeight="1">
      <c r="B123" s="39"/>
      <c r="C123" s="39"/>
    </row>
    <row r="124" spans="2:3" s="7" customFormat="1" ht="24.75" customHeight="1">
      <c r="B124" s="39"/>
      <c r="C124" s="39"/>
    </row>
    <row r="125" spans="2:3" s="7" customFormat="1" ht="24.75" customHeight="1">
      <c r="B125" s="39"/>
      <c r="C125" s="39"/>
    </row>
    <row r="126" spans="2:3" s="7" customFormat="1" ht="24.75" customHeight="1">
      <c r="B126" s="39"/>
      <c r="C126" s="39"/>
    </row>
    <row r="127" spans="2:3" s="7" customFormat="1" ht="24.75" customHeight="1">
      <c r="B127" s="39"/>
      <c r="C127" s="39"/>
    </row>
    <row r="128" spans="2:3" s="7" customFormat="1" ht="24.75" customHeight="1">
      <c r="B128" s="39"/>
      <c r="C128" s="39"/>
    </row>
    <row r="129" spans="2:14" s="7" customFormat="1" ht="24.75" customHeight="1">
      <c r="B129" s="40"/>
      <c r="C129" s="41"/>
      <c r="D129" s="42"/>
      <c r="K129" s="43"/>
      <c r="L129" s="43"/>
      <c r="M129" s="43"/>
      <c r="N129" s="43"/>
    </row>
    <row r="130" spans="2:14" s="7" customFormat="1" ht="24.75" customHeight="1">
      <c r="B130" s="40"/>
      <c r="C130" s="41"/>
      <c r="D130" s="44"/>
      <c r="E130" s="44"/>
      <c r="F130" s="44"/>
      <c r="G130" s="44"/>
      <c r="H130" s="44"/>
      <c r="I130" s="44"/>
      <c r="J130" s="44"/>
      <c r="K130" s="43"/>
      <c r="L130" s="43"/>
      <c r="M130" s="43"/>
      <c r="N130" s="43"/>
    </row>
    <row r="131" spans="2:14" s="7" customFormat="1" ht="24.75" customHeight="1">
      <c r="B131" s="40"/>
      <c r="C131" s="41"/>
      <c r="K131" s="43"/>
      <c r="L131" s="43"/>
      <c r="M131" s="43"/>
      <c r="N131" s="43"/>
    </row>
    <row r="132" spans="2:3" s="7" customFormat="1" ht="24.75" customHeight="1">
      <c r="B132" s="39"/>
      <c r="C132" s="39"/>
    </row>
    <row r="133" spans="2:3" s="7" customFormat="1" ht="24.75" customHeight="1">
      <c r="B133" s="39"/>
      <c r="C133" s="39"/>
    </row>
    <row r="134" spans="2:3" s="7" customFormat="1" ht="24.75" customHeight="1">
      <c r="B134" s="39"/>
      <c r="C134" s="39"/>
    </row>
    <row r="135" spans="2:3" s="7" customFormat="1" ht="24.75" customHeight="1">
      <c r="B135" s="39"/>
      <c r="C135" s="39"/>
    </row>
    <row r="136" spans="2:3" s="7" customFormat="1" ht="24.75" customHeight="1">
      <c r="B136" s="39"/>
      <c r="C136" s="39"/>
    </row>
    <row r="137" spans="2:3" s="7" customFormat="1" ht="24.75" customHeight="1">
      <c r="B137" s="39"/>
      <c r="C137" s="39"/>
    </row>
    <row r="138" spans="2:3" s="7" customFormat="1" ht="24.75" customHeight="1">
      <c r="B138" s="39"/>
      <c r="C138" s="39"/>
    </row>
    <row r="139" spans="2:3" s="7" customFormat="1" ht="24.75" customHeight="1">
      <c r="B139" s="39"/>
      <c r="C139" s="39"/>
    </row>
    <row r="140" spans="2:3" s="7" customFormat="1" ht="24.75" customHeight="1">
      <c r="B140" s="39"/>
      <c r="C140" s="39"/>
    </row>
    <row r="141" spans="2:3" s="7" customFormat="1" ht="24.75" customHeight="1">
      <c r="B141" s="39"/>
      <c r="C141" s="39"/>
    </row>
    <row r="142" spans="2:3" s="7" customFormat="1" ht="24.75" customHeight="1">
      <c r="B142" s="39"/>
      <c r="C142" s="39"/>
    </row>
    <row r="143" spans="2:3" s="7" customFormat="1" ht="24.75" customHeight="1">
      <c r="B143" s="39"/>
      <c r="C143" s="39"/>
    </row>
    <row r="144" spans="2:3" s="7" customFormat="1" ht="24.75" customHeight="1">
      <c r="B144" s="39"/>
      <c r="C144" s="39"/>
    </row>
    <row r="145" spans="2:3" s="7" customFormat="1" ht="24.75" customHeight="1">
      <c r="B145" s="39"/>
      <c r="C145" s="39"/>
    </row>
    <row r="146" spans="2:3" s="7" customFormat="1" ht="24.75" customHeight="1">
      <c r="B146" s="39"/>
      <c r="C146" s="39"/>
    </row>
    <row r="147" spans="2:3" s="7" customFormat="1" ht="24.75" customHeight="1">
      <c r="B147" s="39"/>
      <c r="C147" s="39"/>
    </row>
    <row r="148" spans="2:14" s="7" customFormat="1" ht="24.75" customHeight="1">
      <c r="B148" s="40"/>
      <c r="C148" s="41"/>
      <c r="D148" s="42"/>
      <c r="K148" s="43"/>
      <c r="L148" s="43"/>
      <c r="M148" s="43"/>
      <c r="N148" s="43"/>
    </row>
    <row r="149" spans="2:14" s="7" customFormat="1" ht="24.75" customHeight="1">
      <c r="B149" s="40"/>
      <c r="C149" s="41"/>
      <c r="D149" s="44"/>
      <c r="E149" s="44"/>
      <c r="F149" s="44"/>
      <c r="G149" s="44"/>
      <c r="H149" s="44"/>
      <c r="I149" s="44"/>
      <c r="J149" s="44"/>
      <c r="K149" s="43"/>
      <c r="L149" s="43"/>
      <c r="M149" s="43"/>
      <c r="N149" s="43"/>
    </row>
    <row r="150" spans="2:14" s="7" customFormat="1" ht="24.75" customHeight="1">
      <c r="B150" s="40"/>
      <c r="C150" s="41"/>
      <c r="K150" s="43"/>
      <c r="L150" s="43"/>
      <c r="M150" s="43"/>
      <c r="N150" s="43"/>
    </row>
    <row r="151" spans="2:3" s="7" customFormat="1" ht="24.75" customHeight="1">
      <c r="B151" s="39"/>
      <c r="C151" s="39"/>
    </row>
    <row r="152" spans="2:3" s="7" customFormat="1" ht="24.75" customHeight="1">
      <c r="B152" s="39"/>
      <c r="C152" s="39"/>
    </row>
    <row r="153" spans="2:3" s="7" customFormat="1" ht="24.75" customHeight="1">
      <c r="B153" s="39"/>
      <c r="C153" s="39"/>
    </row>
    <row r="154" spans="2:3" s="7" customFormat="1" ht="24.75" customHeight="1">
      <c r="B154" s="39"/>
      <c r="C154" s="39"/>
    </row>
    <row r="155" spans="2:3" s="7" customFormat="1" ht="24.75" customHeight="1">
      <c r="B155" s="39"/>
      <c r="C155" s="39"/>
    </row>
    <row r="156" spans="2:3" s="7" customFormat="1" ht="24.75" customHeight="1">
      <c r="B156" s="39"/>
      <c r="C156" s="39"/>
    </row>
    <row r="157" spans="2:3" s="7" customFormat="1" ht="24.75" customHeight="1">
      <c r="B157" s="39"/>
      <c r="C157" s="39"/>
    </row>
    <row r="158" spans="2:3" s="7" customFormat="1" ht="24.75" customHeight="1">
      <c r="B158" s="39"/>
      <c r="C158" s="39"/>
    </row>
    <row r="159" spans="2:3" s="7" customFormat="1" ht="24.75" customHeight="1">
      <c r="B159" s="39"/>
      <c r="C159" s="39"/>
    </row>
    <row r="160" spans="2:3" s="7" customFormat="1" ht="24.75" customHeight="1">
      <c r="B160" s="39"/>
      <c r="C160" s="39"/>
    </row>
    <row r="161" spans="2:3" s="7" customFormat="1" ht="24.75" customHeight="1">
      <c r="B161" s="39"/>
      <c r="C161" s="39"/>
    </row>
    <row r="162" spans="2:3" s="7" customFormat="1" ht="24.75" customHeight="1">
      <c r="B162" s="39"/>
      <c r="C162" s="39"/>
    </row>
    <row r="163" spans="2:3" s="7" customFormat="1" ht="24.75" customHeight="1">
      <c r="B163" s="39"/>
      <c r="C163" s="39"/>
    </row>
    <row r="164" spans="2:3" s="7" customFormat="1" ht="24.75" customHeight="1">
      <c r="B164" s="39"/>
      <c r="C164" s="39"/>
    </row>
    <row r="165" spans="2:3" s="7" customFormat="1" ht="24.75" customHeight="1">
      <c r="B165" s="39"/>
      <c r="C165" s="39"/>
    </row>
    <row r="166" spans="2:3" s="7" customFormat="1" ht="24.75" customHeight="1">
      <c r="B166" s="39"/>
      <c r="C166" s="39"/>
    </row>
    <row r="167" spans="2:3" s="7" customFormat="1" ht="12.75">
      <c r="B167" s="39"/>
      <c r="C167" s="39"/>
    </row>
    <row r="168" spans="2:3" s="7" customFormat="1" ht="12.75">
      <c r="B168" s="39"/>
      <c r="C168" s="39"/>
    </row>
    <row r="169" spans="2:3" s="7" customFormat="1" ht="12.75">
      <c r="B169" s="39"/>
      <c r="C169" s="39"/>
    </row>
    <row r="170" spans="2:3" s="7" customFormat="1" ht="12.75">
      <c r="B170" s="39"/>
      <c r="C170" s="39"/>
    </row>
    <row r="171" spans="2:3" s="7" customFormat="1" ht="12.75">
      <c r="B171" s="39"/>
      <c r="C171" s="39"/>
    </row>
    <row r="172" spans="2:3" s="7" customFormat="1" ht="12.75">
      <c r="B172" s="39"/>
      <c r="C172" s="39"/>
    </row>
    <row r="173" spans="2:3" s="7" customFormat="1" ht="12.75">
      <c r="B173" s="39"/>
      <c r="C173" s="39"/>
    </row>
    <row r="174" spans="2:3" s="7" customFormat="1" ht="12.75">
      <c r="B174" s="39"/>
      <c r="C174" s="39"/>
    </row>
    <row r="175" spans="2:3" s="7" customFormat="1" ht="12.75">
      <c r="B175" s="39"/>
      <c r="C175" s="39"/>
    </row>
    <row r="176" spans="2:3" s="7" customFormat="1" ht="12.75">
      <c r="B176" s="39"/>
      <c r="C176" s="39"/>
    </row>
    <row r="177" spans="2:3" s="7" customFormat="1" ht="12.75">
      <c r="B177" s="39"/>
      <c r="C177" s="39"/>
    </row>
    <row r="178" spans="2:3" s="7" customFormat="1" ht="12.75">
      <c r="B178" s="39"/>
      <c r="C178" s="39"/>
    </row>
    <row r="179" spans="2:3" s="7" customFormat="1" ht="12.75">
      <c r="B179" s="39"/>
      <c r="C179" s="39"/>
    </row>
    <row r="180" spans="2:3" s="7" customFormat="1" ht="12.75">
      <c r="B180" s="39"/>
      <c r="C180" s="39"/>
    </row>
    <row r="181" spans="2:3" s="7" customFormat="1" ht="12.75">
      <c r="B181" s="39"/>
      <c r="C181" s="39"/>
    </row>
    <row r="182" spans="2:3" s="7" customFormat="1" ht="12.75">
      <c r="B182" s="39"/>
      <c r="C182" s="39"/>
    </row>
    <row r="183" spans="2:3" s="7" customFormat="1" ht="12.75">
      <c r="B183" s="39"/>
      <c r="C183" s="39"/>
    </row>
    <row r="184" spans="2:3" s="7" customFormat="1" ht="12.75">
      <c r="B184" s="39"/>
      <c r="C184" s="39"/>
    </row>
    <row r="185" spans="2:3" s="7" customFormat="1" ht="12.75">
      <c r="B185" s="39"/>
      <c r="C185" s="39"/>
    </row>
    <row r="186" spans="2:3" s="7" customFormat="1" ht="12.75">
      <c r="B186" s="39"/>
      <c r="C186" s="39"/>
    </row>
    <row r="187" spans="2:3" s="7" customFormat="1" ht="12.75">
      <c r="B187" s="39"/>
      <c r="C187" s="39"/>
    </row>
    <row r="188" spans="2:3" s="7" customFormat="1" ht="12.75">
      <c r="B188" s="39"/>
      <c r="C188" s="39"/>
    </row>
    <row r="189" spans="2:3" s="7" customFormat="1" ht="12.75">
      <c r="B189" s="39"/>
      <c r="C189" s="39"/>
    </row>
    <row r="190" spans="2:3" s="7" customFormat="1" ht="12.75">
      <c r="B190" s="39"/>
      <c r="C190" s="39"/>
    </row>
    <row r="191" spans="2:3" s="7" customFormat="1" ht="12.75">
      <c r="B191" s="39"/>
      <c r="C191" s="39"/>
    </row>
    <row r="192" spans="2:3" s="7" customFormat="1" ht="12.75">
      <c r="B192" s="39"/>
      <c r="C192" s="39"/>
    </row>
    <row r="193" spans="2:3" s="7" customFormat="1" ht="12.75">
      <c r="B193" s="39"/>
      <c r="C193" s="39"/>
    </row>
    <row r="194" spans="2:3" s="7" customFormat="1" ht="12.75">
      <c r="B194" s="39"/>
      <c r="C194" s="39"/>
    </row>
  </sheetData>
  <mergeCells count="16">
    <mergeCell ref="N129:N131"/>
    <mergeCell ref="B148:B150"/>
    <mergeCell ref="K148:K150"/>
    <mergeCell ref="L148:L150"/>
    <mergeCell ref="M148:M150"/>
    <mergeCell ref="N148:N150"/>
    <mergeCell ref="B129:B131"/>
    <mergeCell ref="K129:K131"/>
    <mergeCell ref="L129:L131"/>
    <mergeCell ref="M129:M131"/>
    <mergeCell ref="N13:N15"/>
    <mergeCell ref="B13:B15"/>
    <mergeCell ref="K13:K15"/>
    <mergeCell ref="L13:L15"/>
    <mergeCell ref="M13:M15"/>
    <mergeCell ref="C13:C14"/>
  </mergeCells>
  <printOptions/>
  <pageMargins left="0" right="0" top="0" bottom="0" header="0" footer="0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2007-03-23T07:32:40Z</dcterms:created>
  <dcterms:modified xsi:type="dcterms:W3CDTF">2007-03-23T07:32:48Z</dcterms:modified>
  <cp:category/>
  <cp:version/>
  <cp:contentType/>
  <cp:contentStatus/>
</cp:coreProperties>
</file>